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Y:\01_検討中フォルダ\01_令和５事務年度\10_e-Tax関係\13_リリースに伴うツール修正\02_令和６年１月リリース\00_作成\00_リリース前別表検索ツール\"/>
    </mc:Choice>
  </mc:AlternateContent>
  <xr:revisionPtr revIDLastSave="0" documentId="13_ncr:1_{F5146AB3-689E-4C21-9596-34FFE809C166}" xr6:coauthVersionLast="36" xr6:coauthVersionMax="36" xr10:uidLastSave="{00000000-0000-0000-0000-000000000000}"/>
  <workbookProtection workbookAlgorithmName="SHA-512" workbookHashValue="F8tiKgdRCp6XEwa2ULMYWGnHN1CEklwKClniaIstyWY1pNzGl3qVeupkfqld2BJEYzsGJ6zayUyOjOj7vaxIAA==" workbookSaltValue="e8kpX/dv15MSfL6OEICLjA==" workbookSpinCount="100000" lockStructure="1"/>
  <bookViews>
    <workbookView xWindow="0" yWindow="0" windowWidth="28800" windowHeight="12120" tabRatio="816" xr2:uid="{00000000-000D-0000-FFFF-FFFF00000000}"/>
  </bookViews>
  <sheets>
    <sheet name="キーワード検索" sheetId="3" r:id="rId1"/>
    <sheet name="対応（予定）時期別" sheetId="2" r:id="rId2"/>
    <sheet name="進捗表(050421)" sheetId="24" state="hidden" r:id="rId3"/>
    <sheet name="PW" sheetId="6" state="hidden" r:id="rId4"/>
  </sheets>
  <definedNames>
    <definedName name="_xlnm._FilterDatabase" localSheetId="0" hidden="1">キーワード検索!$C$8:$F$58</definedName>
    <definedName name="_xlnm._FilterDatabase" localSheetId="2" hidden="1">'進捗表(050421)'!$A$2:$AL$260</definedName>
    <definedName name="_xlnm._FilterDatabase" localSheetId="1" hidden="1">'対応（予定）時期別'!$A$5:$K$261</definedName>
    <definedName name="_xlnm.Print_Area" localSheetId="0">キーワード検索!$C$1:$F$58</definedName>
    <definedName name="_xlnm.Print_Titles" localSheetId="0">キーワード検索!$7:$8</definedName>
    <definedName name="_xlnm.Print_Titles" localSheetId="1">'対応（予定）時期別'!$1:$5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5" i="24" l="1"/>
  <c r="C68" i="2"/>
  <c r="C67" i="2"/>
  <c r="W65" i="24"/>
  <c r="W66" i="24"/>
  <c r="X66" i="24"/>
  <c r="AL65" i="24"/>
  <c r="AK65" i="24"/>
  <c r="AJ65" i="24"/>
  <c r="P65" i="24"/>
  <c r="A65" i="24"/>
  <c r="AL66" i="24"/>
  <c r="AK66" i="24"/>
  <c r="AJ66" i="24"/>
  <c r="P66" i="24"/>
  <c r="A66" i="24"/>
  <c r="C261" i="2" l="1"/>
  <c r="C260" i="2"/>
  <c r="C259" i="2"/>
  <c r="C258" i="2"/>
  <c r="C257" i="2"/>
  <c r="C254" i="2"/>
  <c r="C253" i="2"/>
  <c r="C252" i="2"/>
  <c r="C251" i="2"/>
  <c r="C250" i="2"/>
  <c r="C249" i="2"/>
  <c r="C248" i="2"/>
  <c r="C247" i="2"/>
  <c r="C246" i="2"/>
  <c r="C245" i="2"/>
  <c r="C244" i="2"/>
  <c r="C236" i="2"/>
  <c r="C237" i="2"/>
  <c r="C238" i="2"/>
  <c r="C239" i="2"/>
  <c r="C240" i="2"/>
  <c r="C241" i="2"/>
  <c r="C242" i="2"/>
  <c r="C243" i="2"/>
  <c r="X241" i="24"/>
  <c r="AK241" i="24" s="1"/>
  <c r="W241" i="24"/>
  <c r="X240" i="24"/>
  <c r="AK240" i="24" s="1"/>
  <c r="W240" i="24"/>
  <c r="X239" i="24"/>
  <c r="AK239" i="24" s="1"/>
  <c r="W239" i="24"/>
  <c r="X238" i="24"/>
  <c r="AK238" i="24" s="1"/>
  <c r="W238" i="24"/>
  <c r="X237" i="24"/>
  <c r="W237" i="24"/>
  <c r="X236" i="24"/>
  <c r="W236" i="24"/>
  <c r="X235" i="24"/>
  <c r="AK235" i="24" s="1"/>
  <c r="W235" i="24"/>
  <c r="X234" i="24"/>
  <c r="W234" i="24"/>
  <c r="AK237" i="24"/>
  <c r="AL241" i="24"/>
  <c r="AJ241" i="24"/>
  <c r="P241" i="24"/>
  <c r="A241" i="24"/>
  <c r="AL240" i="24"/>
  <c r="AJ240" i="24"/>
  <c r="P240" i="24"/>
  <c r="A240" i="24"/>
  <c r="AL239" i="24"/>
  <c r="AJ239" i="24"/>
  <c r="P239" i="24"/>
  <c r="A239" i="24"/>
  <c r="AL238" i="24"/>
  <c r="AJ238" i="24"/>
  <c r="P238" i="24"/>
  <c r="A238" i="24"/>
  <c r="AL237" i="24"/>
  <c r="AJ237" i="24"/>
  <c r="P237" i="24"/>
  <c r="A237" i="24"/>
  <c r="AL236" i="24"/>
  <c r="AK236" i="24"/>
  <c r="AJ236" i="24"/>
  <c r="P236" i="24"/>
  <c r="A236" i="24"/>
  <c r="AL235" i="24"/>
  <c r="AJ235" i="24"/>
  <c r="P235" i="24"/>
  <c r="A235" i="24"/>
  <c r="AL234" i="24"/>
  <c r="AK234" i="24"/>
  <c r="AJ234" i="24"/>
  <c r="P234" i="24"/>
  <c r="A234" i="24"/>
  <c r="C6" i="2" l="1"/>
  <c r="AL259" i="24"/>
  <c r="AJ259" i="24"/>
  <c r="AL258" i="24"/>
  <c r="AJ258" i="24"/>
  <c r="AL257" i="24"/>
  <c r="AJ257" i="24"/>
  <c r="AL256" i="24"/>
  <c r="AJ256" i="24"/>
  <c r="AL255" i="24"/>
  <c r="AJ255" i="24"/>
  <c r="AL254" i="24"/>
  <c r="AJ254" i="24"/>
  <c r="W254" i="24"/>
  <c r="X254" i="24"/>
  <c r="W255" i="24"/>
  <c r="X255" i="24"/>
  <c r="W256" i="24"/>
  <c r="X256" i="24"/>
  <c r="W257" i="24"/>
  <c r="X257" i="24"/>
  <c r="W258" i="24"/>
  <c r="X258" i="24"/>
  <c r="W259" i="24"/>
  <c r="X259" i="24"/>
  <c r="P259" i="24"/>
  <c r="A259" i="24"/>
  <c r="P258" i="24"/>
  <c r="A258" i="24"/>
  <c r="P257" i="24"/>
  <c r="A257" i="24"/>
  <c r="P256" i="24"/>
  <c r="A256" i="24"/>
  <c r="P255" i="24"/>
  <c r="A255" i="24"/>
  <c r="P254" i="24"/>
  <c r="A254" i="24"/>
  <c r="AK257" i="24" l="1"/>
  <c r="AK255" i="24"/>
  <c r="AK259" i="24"/>
  <c r="AK258" i="24"/>
  <c r="AK256" i="24"/>
  <c r="AK254" i="24"/>
  <c r="X4" i="24"/>
  <c r="X5" i="24"/>
  <c r="X6" i="24"/>
  <c r="X7" i="24"/>
  <c r="X8" i="24"/>
  <c r="X9" i="24"/>
  <c r="X10" i="24"/>
  <c r="X11" i="24"/>
  <c r="X12" i="24"/>
  <c r="X13" i="24"/>
  <c r="X14" i="24"/>
  <c r="X15" i="24"/>
  <c r="X16" i="24"/>
  <c r="X17" i="24"/>
  <c r="X18" i="24"/>
  <c r="X19" i="24"/>
  <c r="X20" i="24"/>
  <c r="X21" i="24"/>
  <c r="X22" i="24"/>
  <c r="X23" i="24"/>
  <c r="X24" i="24"/>
  <c r="X25" i="24"/>
  <c r="X26" i="24"/>
  <c r="X27" i="24"/>
  <c r="X28" i="24"/>
  <c r="X29" i="24"/>
  <c r="X30" i="24"/>
  <c r="X31" i="24"/>
  <c r="X32" i="24"/>
  <c r="X33" i="24"/>
  <c r="X34" i="24"/>
  <c r="X35" i="24"/>
  <c r="X36" i="24"/>
  <c r="X37" i="24"/>
  <c r="X38" i="24"/>
  <c r="X39" i="24"/>
  <c r="X40" i="24"/>
  <c r="X41" i="24"/>
  <c r="X42" i="24"/>
  <c r="X43" i="24"/>
  <c r="X44" i="24"/>
  <c r="X45" i="24"/>
  <c r="X46" i="24"/>
  <c r="X47" i="24"/>
  <c r="X48" i="24"/>
  <c r="X49" i="24"/>
  <c r="X50" i="24"/>
  <c r="X51" i="24"/>
  <c r="X52" i="24"/>
  <c r="X53" i="24"/>
  <c r="X54" i="24"/>
  <c r="X55" i="24"/>
  <c r="X56" i="24"/>
  <c r="X57" i="24"/>
  <c r="X58" i="24"/>
  <c r="X59" i="24"/>
  <c r="X60" i="24"/>
  <c r="X61" i="24"/>
  <c r="X62" i="24"/>
  <c r="X63" i="24"/>
  <c r="X64" i="24"/>
  <c r="X67" i="24"/>
  <c r="X68" i="24"/>
  <c r="X69" i="24"/>
  <c r="X70" i="24"/>
  <c r="X71" i="24"/>
  <c r="X72" i="24"/>
  <c r="X73" i="24"/>
  <c r="X74" i="24"/>
  <c r="X75" i="24"/>
  <c r="X76" i="24"/>
  <c r="X77" i="24"/>
  <c r="X78" i="24"/>
  <c r="X79" i="24"/>
  <c r="X80" i="24"/>
  <c r="X81" i="24"/>
  <c r="X82" i="24"/>
  <c r="X83" i="24"/>
  <c r="X84" i="24"/>
  <c r="X85" i="24"/>
  <c r="X86" i="24"/>
  <c r="X87" i="24"/>
  <c r="X88" i="24"/>
  <c r="X89" i="24"/>
  <c r="X90" i="24"/>
  <c r="X91" i="24"/>
  <c r="X92" i="24"/>
  <c r="X93" i="24"/>
  <c r="X94" i="24"/>
  <c r="X95" i="24"/>
  <c r="X96" i="24"/>
  <c r="X97" i="24"/>
  <c r="X98" i="24"/>
  <c r="X99" i="24"/>
  <c r="X100" i="24"/>
  <c r="X101" i="24"/>
  <c r="X102" i="24"/>
  <c r="X103" i="24"/>
  <c r="X104" i="24"/>
  <c r="X105" i="24"/>
  <c r="X106" i="24"/>
  <c r="X107" i="24"/>
  <c r="X108" i="24"/>
  <c r="X109" i="24"/>
  <c r="X110" i="24"/>
  <c r="X111" i="24"/>
  <c r="X112" i="24"/>
  <c r="X113" i="24"/>
  <c r="X114" i="24"/>
  <c r="X115" i="24"/>
  <c r="X116" i="24"/>
  <c r="X117" i="24"/>
  <c r="X118" i="24"/>
  <c r="X119" i="24"/>
  <c r="X120" i="24"/>
  <c r="X121" i="24"/>
  <c r="X122" i="24"/>
  <c r="X123" i="24"/>
  <c r="X124" i="24"/>
  <c r="X125" i="24"/>
  <c r="X126" i="24"/>
  <c r="X127" i="24"/>
  <c r="X128" i="24"/>
  <c r="X129" i="24"/>
  <c r="X130" i="24"/>
  <c r="X131" i="24"/>
  <c r="X132" i="24"/>
  <c r="X133" i="24"/>
  <c r="X134" i="24"/>
  <c r="X135" i="24"/>
  <c r="X136" i="24"/>
  <c r="X137" i="24"/>
  <c r="X138" i="24"/>
  <c r="X139" i="24"/>
  <c r="X140" i="24"/>
  <c r="X141" i="24"/>
  <c r="X142" i="24"/>
  <c r="X143" i="24"/>
  <c r="X144" i="24"/>
  <c r="X145" i="24"/>
  <c r="X146" i="24"/>
  <c r="X147" i="24"/>
  <c r="X148" i="24"/>
  <c r="X149" i="24"/>
  <c r="X150" i="24"/>
  <c r="X151" i="24"/>
  <c r="X152" i="24"/>
  <c r="X153" i="24"/>
  <c r="X154" i="24"/>
  <c r="X155" i="24"/>
  <c r="X156" i="24"/>
  <c r="X157" i="24"/>
  <c r="X158" i="24"/>
  <c r="X159" i="24"/>
  <c r="X160" i="24"/>
  <c r="X161" i="24"/>
  <c r="X162" i="24"/>
  <c r="X163" i="24"/>
  <c r="X164" i="24"/>
  <c r="X165" i="24"/>
  <c r="X166" i="24"/>
  <c r="X167" i="24"/>
  <c r="X168" i="24"/>
  <c r="X169" i="24"/>
  <c r="X170" i="24"/>
  <c r="X171" i="24"/>
  <c r="X172" i="24"/>
  <c r="X173" i="24"/>
  <c r="X174" i="24"/>
  <c r="X175" i="24"/>
  <c r="X176" i="24"/>
  <c r="X177" i="24"/>
  <c r="X178" i="24"/>
  <c r="X179" i="24"/>
  <c r="X180" i="24"/>
  <c r="X181" i="24"/>
  <c r="X182" i="24"/>
  <c r="X183" i="24"/>
  <c r="X184" i="24"/>
  <c r="X185" i="24"/>
  <c r="X186" i="24"/>
  <c r="X187" i="24"/>
  <c r="X188" i="24"/>
  <c r="X189" i="24"/>
  <c r="X190" i="24"/>
  <c r="X191" i="24"/>
  <c r="X192" i="24"/>
  <c r="X193" i="24"/>
  <c r="X194" i="24"/>
  <c r="X195" i="24"/>
  <c r="X196" i="24"/>
  <c r="X197" i="24"/>
  <c r="X198" i="24"/>
  <c r="X199" i="24"/>
  <c r="X200" i="24"/>
  <c r="X201" i="24"/>
  <c r="X202" i="24"/>
  <c r="X203" i="24"/>
  <c r="X204" i="24"/>
  <c r="X205" i="24"/>
  <c r="X206" i="24"/>
  <c r="X207" i="24"/>
  <c r="X208" i="24"/>
  <c r="X209" i="24"/>
  <c r="X210" i="24"/>
  <c r="X211" i="24"/>
  <c r="X212" i="24"/>
  <c r="X213" i="24"/>
  <c r="X214" i="24"/>
  <c r="X215" i="24"/>
  <c r="X216" i="24"/>
  <c r="X217" i="24"/>
  <c r="X218" i="24"/>
  <c r="X219" i="24"/>
  <c r="X220" i="24"/>
  <c r="X221" i="24"/>
  <c r="X222" i="24"/>
  <c r="X223" i="24"/>
  <c r="X224" i="24"/>
  <c r="X225" i="24"/>
  <c r="X226" i="24"/>
  <c r="X227" i="24"/>
  <c r="X228" i="24"/>
  <c r="X229" i="24"/>
  <c r="X230" i="24"/>
  <c r="X231" i="24"/>
  <c r="X232" i="24"/>
  <c r="X233" i="24"/>
  <c r="X242" i="24"/>
  <c r="X243" i="24"/>
  <c r="X244" i="24"/>
  <c r="X245" i="24"/>
  <c r="X246" i="24"/>
  <c r="X247" i="24"/>
  <c r="X248" i="24"/>
  <c r="X249" i="24"/>
  <c r="X250" i="24"/>
  <c r="X251" i="24"/>
  <c r="X252" i="24"/>
  <c r="X253" i="24"/>
  <c r="X3" i="24"/>
  <c r="W4" i="24"/>
  <c r="W5" i="24"/>
  <c r="W6" i="24"/>
  <c r="W7" i="24"/>
  <c r="W8" i="24"/>
  <c r="W9" i="24"/>
  <c r="W10" i="24"/>
  <c r="W11" i="24"/>
  <c r="W12" i="24"/>
  <c r="W13" i="24"/>
  <c r="W14" i="24"/>
  <c r="W15" i="24"/>
  <c r="W16" i="24"/>
  <c r="W17" i="24"/>
  <c r="W18" i="24"/>
  <c r="W19" i="24"/>
  <c r="W20" i="24"/>
  <c r="W21" i="24"/>
  <c r="W22" i="24"/>
  <c r="W23" i="24"/>
  <c r="W24" i="24"/>
  <c r="W25" i="24"/>
  <c r="W26" i="24"/>
  <c r="W27" i="24"/>
  <c r="W28" i="24"/>
  <c r="W29" i="24"/>
  <c r="W30" i="24"/>
  <c r="W31" i="24"/>
  <c r="W32" i="24"/>
  <c r="W33" i="24"/>
  <c r="W34" i="24"/>
  <c r="W35" i="24"/>
  <c r="W36" i="24"/>
  <c r="W37" i="24"/>
  <c r="W38" i="24"/>
  <c r="W39" i="24"/>
  <c r="W40" i="24"/>
  <c r="W41" i="24"/>
  <c r="W42" i="24"/>
  <c r="W43" i="24"/>
  <c r="W44" i="24"/>
  <c r="W45" i="24"/>
  <c r="W46" i="24"/>
  <c r="W47" i="24"/>
  <c r="W48" i="24"/>
  <c r="W49" i="24"/>
  <c r="W50" i="24"/>
  <c r="W51" i="24"/>
  <c r="W52" i="24"/>
  <c r="W53" i="24"/>
  <c r="W54" i="24"/>
  <c r="W55" i="24"/>
  <c r="W56" i="24"/>
  <c r="W57" i="24"/>
  <c r="W58" i="24"/>
  <c r="W59" i="24"/>
  <c r="W60" i="24"/>
  <c r="W61" i="24"/>
  <c r="W62" i="24"/>
  <c r="W63" i="24"/>
  <c r="W64" i="24"/>
  <c r="W67" i="24"/>
  <c r="W68" i="24"/>
  <c r="W69" i="24"/>
  <c r="W70" i="24"/>
  <c r="W71" i="24"/>
  <c r="W72" i="24"/>
  <c r="W73" i="24"/>
  <c r="W74" i="24"/>
  <c r="W75" i="24"/>
  <c r="W76" i="24"/>
  <c r="W77" i="24"/>
  <c r="W78" i="24"/>
  <c r="W79" i="24"/>
  <c r="W80" i="24"/>
  <c r="W81" i="24"/>
  <c r="W82" i="24"/>
  <c r="W83" i="24"/>
  <c r="W84" i="24"/>
  <c r="W85" i="24"/>
  <c r="W86" i="24"/>
  <c r="W87" i="24"/>
  <c r="W88" i="24"/>
  <c r="W89" i="24"/>
  <c r="W90" i="24"/>
  <c r="W91" i="24"/>
  <c r="W92" i="24"/>
  <c r="W93" i="24"/>
  <c r="W94" i="24"/>
  <c r="W95" i="24"/>
  <c r="W96" i="24"/>
  <c r="W97" i="24"/>
  <c r="W98" i="24"/>
  <c r="W99" i="24"/>
  <c r="W100" i="24"/>
  <c r="W101" i="24"/>
  <c r="W102" i="24"/>
  <c r="W103" i="24"/>
  <c r="W104" i="24"/>
  <c r="W105" i="24"/>
  <c r="W106" i="24"/>
  <c r="W107" i="24"/>
  <c r="W108" i="24"/>
  <c r="W109" i="24"/>
  <c r="W110" i="24"/>
  <c r="W111" i="24"/>
  <c r="W112" i="24"/>
  <c r="W113" i="24"/>
  <c r="W114" i="24"/>
  <c r="W115" i="24"/>
  <c r="W116" i="24"/>
  <c r="W117" i="24"/>
  <c r="W118" i="24"/>
  <c r="W119" i="24"/>
  <c r="W120" i="24"/>
  <c r="W121" i="24"/>
  <c r="W122" i="24"/>
  <c r="W123" i="24"/>
  <c r="W124" i="24"/>
  <c r="W125" i="24"/>
  <c r="W126" i="24"/>
  <c r="W127" i="24"/>
  <c r="W128" i="24"/>
  <c r="W129" i="24"/>
  <c r="W130" i="24"/>
  <c r="W131" i="24"/>
  <c r="W132" i="24"/>
  <c r="W133" i="24"/>
  <c r="W134" i="24"/>
  <c r="W135" i="24"/>
  <c r="W136" i="24"/>
  <c r="W137" i="24"/>
  <c r="W138" i="24"/>
  <c r="W139" i="24"/>
  <c r="W140" i="24"/>
  <c r="W141" i="24"/>
  <c r="W142" i="24"/>
  <c r="W143" i="24"/>
  <c r="W144" i="24"/>
  <c r="W145" i="24"/>
  <c r="W146" i="24"/>
  <c r="W147" i="24"/>
  <c r="W148" i="24"/>
  <c r="W149" i="24"/>
  <c r="W150" i="24"/>
  <c r="W151" i="24"/>
  <c r="W152" i="24"/>
  <c r="W153" i="24"/>
  <c r="W154" i="24"/>
  <c r="W155" i="24"/>
  <c r="W156" i="24"/>
  <c r="W157" i="24"/>
  <c r="W158" i="24"/>
  <c r="W159" i="24"/>
  <c r="W160" i="24"/>
  <c r="W161" i="24"/>
  <c r="W162" i="24"/>
  <c r="W163" i="24"/>
  <c r="W164" i="24"/>
  <c r="W165" i="24"/>
  <c r="W166" i="24"/>
  <c r="W167" i="24"/>
  <c r="W168" i="24"/>
  <c r="W169" i="24"/>
  <c r="W170" i="24"/>
  <c r="W171" i="24"/>
  <c r="W172" i="24"/>
  <c r="W173" i="24"/>
  <c r="W174" i="24"/>
  <c r="W175" i="24"/>
  <c r="W176" i="24"/>
  <c r="W177" i="24"/>
  <c r="W178" i="24"/>
  <c r="W179" i="24"/>
  <c r="W180" i="24"/>
  <c r="W181" i="24"/>
  <c r="W182" i="24"/>
  <c r="W183" i="24"/>
  <c r="W184" i="24"/>
  <c r="W185" i="24"/>
  <c r="W186" i="24"/>
  <c r="W187" i="24"/>
  <c r="W188" i="24"/>
  <c r="W189" i="24"/>
  <c r="W190" i="24"/>
  <c r="W191" i="24"/>
  <c r="W192" i="24"/>
  <c r="W193" i="24"/>
  <c r="W194" i="24"/>
  <c r="W195" i="24"/>
  <c r="W196" i="24"/>
  <c r="W197" i="24"/>
  <c r="W198" i="24"/>
  <c r="W199" i="24"/>
  <c r="W200" i="24"/>
  <c r="W201" i="24"/>
  <c r="W202" i="24"/>
  <c r="W203" i="24"/>
  <c r="W204" i="24"/>
  <c r="W205" i="24"/>
  <c r="W206" i="24"/>
  <c r="W207" i="24"/>
  <c r="W208" i="24"/>
  <c r="W209" i="24"/>
  <c r="W210" i="24"/>
  <c r="W211" i="24"/>
  <c r="W212" i="24"/>
  <c r="W213" i="24"/>
  <c r="W214" i="24"/>
  <c r="W215" i="24"/>
  <c r="W216" i="24"/>
  <c r="W217" i="24"/>
  <c r="W218" i="24"/>
  <c r="W219" i="24"/>
  <c r="W220" i="24"/>
  <c r="W221" i="24"/>
  <c r="W222" i="24"/>
  <c r="W223" i="24"/>
  <c r="W224" i="24"/>
  <c r="W225" i="24"/>
  <c r="W226" i="24"/>
  <c r="W227" i="24"/>
  <c r="W228" i="24"/>
  <c r="W229" i="24"/>
  <c r="W230" i="24"/>
  <c r="W231" i="24"/>
  <c r="W232" i="24"/>
  <c r="W233" i="24"/>
  <c r="W242" i="24"/>
  <c r="W243" i="24"/>
  <c r="W244" i="24"/>
  <c r="W245" i="24"/>
  <c r="W246" i="24"/>
  <c r="W247" i="24"/>
  <c r="W248" i="24"/>
  <c r="W249" i="24"/>
  <c r="W250" i="24"/>
  <c r="W251" i="24"/>
  <c r="W252" i="24"/>
  <c r="W253" i="24"/>
  <c r="W3" i="24"/>
  <c r="AE260" i="24" l="1"/>
  <c r="AD260" i="24"/>
  <c r="AD261" i="24" s="1"/>
  <c r="AC260" i="24"/>
  <c r="AC261" i="24" s="1"/>
  <c r="AB260" i="24"/>
  <c r="AE261" i="24"/>
  <c r="AK253" i="24"/>
  <c r="AL252" i="24"/>
  <c r="AK252" i="24"/>
  <c r="AJ252" i="24"/>
  <c r="P252" i="24"/>
  <c r="A252" i="24"/>
  <c r="AL251" i="24"/>
  <c r="AK251" i="24"/>
  <c r="AJ251" i="24"/>
  <c r="P251" i="24"/>
  <c r="A251" i="24"/>
  <c r="AL250" i="24"/>
  <c r="AK250" i="24"/>
  <c r="AJ250" i="24"/>
  <c r="P250" i="24"/>
  <c r="A250" i="24"/>
  <c r="AL249" i="24"/>
  <c r="AK249" i="24"/>
  <c r="AJ249" i="24"/>
  <c r="P249" i="24"/>
  <c r="A249" i="24"/>
  <c r="AL248" i="24"/>
  <c r="AK248" i="24"/>
  <c r="AJ248" i="24"/>
  <c r="P248" i="24"/>
  <c r="A248" i="24"/>
  <c r="AL247" i="24"/>
  <c r="AK247" i="24"/>
  <c r="AJ247" i="24"/>
  <c r="P247" i="24"/>
  <c r="A247" i="24"/>
  <c r="AL246" i="24"/>
  <c r="AK246" i="24"/>
  <c r="AJ246" i="24"/>
  <c r="P246" i="24"/>
  <c r="A246" i="24"/>
  <c r="AL245" i="24"/>
  <c r="AK245" i="24"/>
  <c r="AJ245" i="24"/>
  <c r="P245" i="24"/>
  <c r="A245" i="24"/>
  <c r="AL244" i="24"/>
  <c r="AK244" i="24"/>
  <c r="AJ244" i="24"/>
  <c r="P244" i="24"/>
  <c r="A244" i="24"/>
  <c r="AL243" i="24"/>
  <c r="AK243" i="24"/>
  <c r="AJ243" i="24"/>
  <c r="P243" i="24"/>
  <c r="A243" i="24"/>
  <c r="AL242" i="24"/>
  <c r="AK242" i="24"/>
  <c r="AJ242" i="24"/>
  <c r="P242" i="24"/>
  <c r="A242" i="24"/>
  <c r="AL233" i="24"/>
  <c r="AK233" i="24"/>
  <c r="AJ233" i="24"/>
  <c r="P233" i="24"/>
  <c r="A233" i="24"/>
  <c r="AL232" i="24"/>
  <c r="AK232" i="24"/>
  <c r="AJ232" i="24"/>
  <c r="P232" i="24"/>
  <c r="A232" i="24"/>
  <c r="AL231" i="24"/>
  <c r="AK231" i="24"/>
  <c r="AJ231" i="24"/>
  <c r="P231" i="24"/>
  <c r="A231" i="24"/>
  <c r="AL230" i="24"/>
  <c r="AK230" i="24"/>
  <c r="AJ230" i="24"/>
  <c r="P230" i="24"/>
  <c r="A230" i="24"/>
  <c r="AL229" i="24"/>
  <c r="AK229" i="24"/>
  <c r="AJ229" i="24"/>
  <c r="P229" i="24"/>
  <c r="A229" i="24"/>
  <c r="AL228" i="24"/>
  <c r="AK228" i="24"/>
  <c r="AJ228" i="24"/>
  <c r="P228" i="24"/>
  <c r="A228" i="24"/>
  <c r="AL227" i="24"/>
  <c r="AK227" i="24"/>
  <c r="AJ227" i="24"/>
  <c r="P227" i="24"/>
  <c r="A227" i="24"/>
  <c r="AL226" i="24"/>
  <c r="AK226" i="24"/>
  <c r="AJ226" i="24"/>
  <c r="P226" i="24"/>
  <c r="A226" i="24"/>
  <c r="AL225" i="24"/>
  <c r="AK225" i="24"/>
  <c r="AJ225" i="24"/>
  <c r="P225" i="24"/>
  <c r="A225" i="24"/>
  <c r="AL224" i="24"/>
  <c r="AK224" i="24"/>
  <c r="AJ224" i="24"/>
  <c r="P224" i="24"/>
  <c r="A224" i="24"/>
  <c r="AL223" i="24"/>
  <c r="AK223" i="24"/>
  <c r="AJ223" i="24"/>
  <c r="P223" i="24"/>
  <c r="A223" i="24"/>
  <c r="AL222" i="24"/>
  <c r="AK222" i="24"/>
  <c r="AJ222" i="24"/>
  <c r="P222" i="24"/>
  <c r="A222" i="24"/>
  <c r="AL221" i="24"/>
  <c r="AK221" i="24"/>
  <c r="AJ221" i="24"/>
  <c r="P221" i="24"/>
  <c r="A221" i="24"/>
  <c r="AL220" i="24"/>
  <c r="AK220" i="24"/>
  <c r="AJ220" i="24"/>
  <c r="P220" i="24"/>
  <c r="A220" i="24"/>
  <c r="AL219" i="24"/>
  <c r="AK219" i="24"/>
  <c r="AJ219" i="24"/>
  <c r="P219" i="24"/>
  <c r="A219" i="24"/>
  <c r="AL218" i="24"/>
  <c r="AK218" i="24"/>
  <c r="AJ218" i="24"/>
  <c r="P218" i="24"/>
  <c r="A218" i="24"/>
  <c r="AL217" i="24"/>
  <c r="AK217" i="24"/>
  <c r="AJ217" i="24"/>
  <c r="P217" i="24"/>
  <c r="A217" i="24"/>
  <c r="AL216" i="24"/>
  <c r="AK216" i="24"/>
  <c r="AJ216" i="24"/>
  <c r="P216" i="24"/>
  <c r="A216" i="24"/>
  <c r="AL215" i="24"/>
  <c r="AK215" i="24"/>
  <c r="AJ215" i="24"/>
  <c r="P215" i="24"/>
  <c r="A215" i="24"/>
  <c r="AL214" i="24"/>
  <c r="AK214" i="24"/>
  <c r="AJ214" i="24"/>
  <c r="P214" i="24"/>
  <c r="A214" i="24"/>
  <c r="AL213" i="24"/>
  <c r="AK213" i="24"/>
  <c r="AJ213" i="24"/>
  <c r="P213" i="24"/>
  <c r="A213" i="24"/>
  <c r="AL212" i="24"/>
  <c r="AK212" i="24"/>
  <c r="AJ212" i="24"/>
  <c r="P212" i="24"/>
  <c r="A212" i="24"/>
  <c r="AL211" i="24"/>
  <c r="AK211" i="24"/>
  <c r="AJ211" i="24"/>
  <c r="P211" i="24"/>
  <c r="A211" i="24"/>
  <c r="AL210" i="24"/>
  <c r="AK210" i="24"/>
  <c r="AJ210" i="24"/>
  <c r="P210" i="24"/>
  <c r="A210" i="24"/>
  <c r="AL209" i="24"/>
  <c r="AK209" i="24"/>
  <c r="AJ209" i="24"/>
  <c r="P209" i="24"/>
  <c r="A209" i="24"/>
  <c r="AL208" i="24"/>
  <c r="AK208" i="24"/>
  <c r="AJ208" i="24"/>
  <c r="P208" i="24"/>
  <c r="A208" i="24"/>
  <c r="AL207" i="24"/>
  <c r="AK207" i="24"/>
  <c r="AJ207" i="24"/>
  <c r="P207" i="24"/>
  <c r="A207" i="24"/>
  <c r="AL206" i="24"/>
  <c r="AK206" i="24"/>
  <c r="AJ206" i="24"/>
  <c r="P206" i="24"/>
  <c r="A206" i="24"/>
  <c r="AL205" i="24"/>
  <c r="AK205" i="24"/>
  <c r="AJ205" i="24"/>
  <c r="P205" i="24"/>
  <c r="A205" i="24"/>
  <c r="AL204" i="24"/>
  <c r="AK204" i="24"/>
  <c r="AJ204" i="24"/>
  <c r="P204" i="24"/>
  <c r="A204" i="24"/>
  <c r="AL203" i="24"/>
  <c r="AK203" i="24"/>
  <c r="AJ203" i="24"/>
  <c r="P203" i="24"/>
  <c r="A203" i="24"/>
  <c r="AL202" i="24"/>
  <c r="AK202" i="24"/>
  <c r="AJ202" i="24"/>
  <c r="P202" i="24"/>
  <c r="A202" i="24"/>
  <c r="AL201" i="24"/>
  <c r="AK201" i="24"/>
  <c r="AJ201" i="24"/>
  <c r="P201" i="24"/>
  <c r="A201" i="24"/>
  <c r="AL200" i="24"/>
  <c r="AK200" i="24"/>
  <c r="AJ200" i="24"/>
  <c r="P200" i="24"/>
  <c r="A200" i="24"/>
  <c r="AL199" i="24"/>
  <c r="AK199" i="24"/>
  <c r="AJ199" i="24"/>
  <c r="P199" i="24"/>
  <c r="A199" i="24"/>
  <c r="AL198" i="24"/>
  <c r="AK198" i="24"/>
  <c r="AJ198" i="24"/>
  <c r="P198" i="24"/>
  <c r="A198" i="24"/>
  <c r="AL197" i="24"/>
  <c r="AK197" i="24"/>
  <c r="AJ197" i="24"/>
  <c r="P197" i="24"/>
  <c r="A197" i="24"/>
  <c r="AL196" i="24"/>
  <c r="AK196" i="24"/>
  <c r="AJ196" i="24"/>
  <c r="P196" i="24"/>
  <c r="A196" i="24"/>
  <c r="AL195" i="24"/>
  <c r="AK195" i="24"/>
  <c r="AJ195" i="24"/>
  <c r="P195" i="24"/>
  <c r="A195" i="24"/>
  <c r="AL194" i="24"/>
  <c r="AK194" i="24"/>
  <c r="AJ194" i="24"/>
  <c r="P194" i="24"/>
  <c r="A194" i="24"/>
  <c r="AL193" i="24"/>
  <c r="AK193" i="24"/>
  <c r="AJ193" i="24"/>
  <c r="P193" i="24"/>
  <c r="A193" i="24"/>
  <c r="AL192" i="24"/>
  <c r="AK192" i="24"/>
  <c r="AJ192" i="24"/>
  <c r="P192" i="24"/>
  <c r="A192" i="24"/>
  <c r="AL191" i="24"/>
  <c r="AK191" i="24"/>
  <c r="AJ191" i="24"/>
  <c r="P191" i="24"/>
  <c r="A191" i="24"/>
  <c r="AL190" i="24"/>
  <c r="AK190" i="24"/>
  <c r="AJ190" i="24"/>
  <c r="P190" i="24"/>
  <c r="A190" i="24"/>
  <c r="AL189" i="24"/>
  <c r="AK189" i="24"/>
  <c r="AJ189" i="24"/>
  <c r="P189" i="24"/>
  <c r="A189" i="24"/>
  <c r="AL188" i="24"/>
  <c r="AK188" i="24"/>
  <c r="AJ188" i="24"/>
  <c r="P188" i="24"/>
  <c r="A188" i="24"/>
  <c r="AL187" i="24"/>
  <c r="AK187" i="24"/>
  <c r="AJ187" i="24"/>
  <c r="P187" i="24"/>
  <c r="A187" i="24"/>
  <c r="AL186" i="24"/>
  <c r="AK186" i="24"/>
  <c r="AJ186" i="24"/>
  <c r="P186" i="24"/>
  <c r="A186" i="24"/>
  <c r="AL185" i="24"/>
  <c r="AK185" i="24"/>
  <c r="AJ185" i="24"/>
  <c r="P185" i="24"/>
  <c r="A185" i="24"/>
  <c r="AL184" i="24"/>
  <c r="AK184" i="24"/>
  <c r="AJ184" i="24"/>
  <c r="P184" i="24"/>
  <c r="A184" i="24"/>
  <c r="AL183" i="24"/>
  <c r="AK183" i="24"/>
  <c r="AJ183" i="24"/>
  <c r="P183" i="24"/>
  <c r="A183" i="24"/>
  <c r="AL182" i="24"/>
  <c r="AK182" i="24"/>
  <c r="AJ182" i="24"/>
  <c r="P182" i="24"/>
  <c r="A182" i="24"/>
  <c r="AL181" i="24"/>
  <c r="AK181" i="24"/>
  <c r="AJ181" i="24"/>
  <c r="P181" i="24"/>
  <c r="A181" i="24"/>
  <c r="AL180" i="24"/>
  <c r="AK180" i="24"/>
  <c r="AJ180" i="24"/>
  <c r="P180" i="24"/>
  <c r="A180" i="24"/>
  <c r="AL179" i="24"/>
  <c r="AK179" i="24"/>
  <c r="AJ179" i="24"/>
  <c r="P179" i="24"/>
  <c r="A179" i="24"/>
  <c r="AL178" i="24"/>
  <c r="AK178" i="24"/>
  <c r="AJ178" i="24"/>
  <c r="P178" i="24"/>
  <c r="A178" i="24"/>
  <c r="AL177" i="24"/>
  <c r="AK177" i="24"/>
  <c r="AJ177" i="24"/>
  <c r="P177" i="24"/>
  <c r="A177" i="24"/>
  <c r="AL176" i="24"/>
  <c r="AK176" i="24"/>
  <c r="AJ176" i="24"/>
  <c r="P176" i="24"/>
  <c r="A176" i="24"/>
  <c r="AL175" i="24"/>
  <c r="AK175" i="24"/>
  <c r="AJ175" i="24"/>
  <c r="P175" i="24"/>
  <c r="A175" i="24"/>
  <c r="AL174" i="24"/>
  <c r="AK174" i="24"/>
  <c r="AJ174" i="24"/>
  <c r="P174" i="24"/>
  <c r="A174" i="24"/>
  <c r="AL173" i="24"/>
  <c r="AK173" i="24"/>
  <c r="AJ173" i="24"/>
  <c r="P173" i="24"/>
  <c r="A173" i="24"/>
  <c r="AL172" i="24"/>
  <c r="AK172" i="24"/>
  <c r="AJ172" i="24"/>
  <c r="P172" i="24"/>
  <c r="A172" i="24"/>
  <c r="AL171" i="24"/>
  <c r="AK171" i="24"/>
  <c r="AJ171" i="24"/>
  <c r="P171" i="24"/>
  <c r="A171" i="24"/>
  <c r="AL170" i="24"/>
  <c r="AK170" i="24"/>
  <c r="AJ170" i="24"/>
  <c r="P170" i="24"/>
  <c r="A170" i="24"/>
  <c r="AL169" i="24"/>
  <c r="AK169" i="24"/>
  <c r="AJ169" i="24"/>
  <c r="P169" i="24"/>
  <c r="A169" i="24"/>
  <c r="AL168" i="24"/>
  <c r="AK168" i="24"/>
  <c r="AJ168" i="24"/>
  <c r="P168" i="24"/>
  <c r="A168" i="24"/>
  <c r="AL167" i="24"/>
  <c r="AK167" i="24"/>
  <c r="AJ167" i="24"/>
  <c r="P167" i="24"/>
  <c r="A167" i="24"/>
  <c r="AL166" i="24"/>
  <c r="AK166" i="24"/>
  <c r="AJ166" i="24"/>
  <c r="P166" i="24"/>
  <c r="A166" i="24"/>
  <c r="AL165" i="24"/>
  <c r="AK165" i="24"/>
  <c r="AJ165" i="24"/>
  <c r="P165" i="24"/>
  <c r="A165" i="24"/>
  <c r="AL164" i="24"/>
  <c r="AK164" i="24"/>
  <c r="AJ164" i="24"/>
  <c r="P164" i="24"/>
  <c r="A164" i="24"/>
  <c r="AL163" i="24"/>
  <c r="AK163" i="24"/>
  <c r="AJ163" i="24"/>
  <c r="P163" i="24"/>
  <c r="A163" i="24"/>
  <c r="AL162" i="24"/>
  <c r="AK162" i="24"/>
  <c r="AJ162" i="24"/>
  <c r="P162" i="24"/>
  <c r="A162" i="24"/>
  <c r="AL161" i="24"/>
  <c r="AK161" i="24"/>
  <c r="AJ161" i="24"/>
  <c r="P161" i="24"/>
  <c r="A161" i="24"/>
  <c r="AL160" i="24"/>
  <c r="AK160" i="24"/>
  <c r="AJ160" i="24"/>
  <c r="P160" i="24"/>
  <c r="A160" i="24"/>
  <c r="AL159" i="24"/>
  <c r="AK159" i="24"/>
  <c r="AJ159" i="24"/>
  <c r="P159" i="24"/>
  <c r="A159" i="24"/>
  <c r="AL158" i="24"/>
  <c r="AK158" i="24"/>
  <c r="AJ158" i="24"/>
  <c r="P158" i="24"/>
  <c r="A158" i="24"/>
  <c r="AL157" i="24"/>
  <c r="AK157" i="24"/>
  <c r="AJ157" i="24"/>
  <c r="P157" i="24"/>
  <c r="A157" i="24"/>
  <c r="AL156" i="24"/>
  <c r="AK156" i="24"/>
  <c r="AJ156" i="24"/>
  <c r="P156" i="24"/>
  <c r="A156" i="24"/>
  <c r="AL155" i="24"/>
  <c r="AK155" i="24"/>
  <c r="AJ155" i="24"/>
  <c r="P155" i="24"/>
  <c r="A155" i="24"/>
  <c r="AL154" i="24"/>
  <c r="AK154" i="24"/>
  <c r="AJ154" i="24"/>
  <c r="P154" i="24"/>
  <c r="A154" i="24"/>
  <c r="AL153" i="24"/>
  <c r="AK153" i="24"/>
  <c r="AJ153" i="24"/>
  <c r="P153" i="24"/>
  <c r="A153" i="24"/>
  <c r="AL152" i="24"/>
  <c r="AK152" i="24"/>
  <c r="AJ152" i="24"/>
  <c r="P152" i="24"/>
  <c r="A152" i="24"/>
  <c r="AL151" i="24"/>
  <c r="AK151" i="24"/>
  <c r="AJ151" i="24"/>
  <c r="P151" i="24"/>
  <c r="A151" i="24"/>
  <c r="AL150" i="24"/>
  <c r="AK150" i="24"/>
  <c r="AJ150" i="24"/>
  <c r="P150" i="24"/>
  <c r="A150" i="24"/>
  <c r="AL149" i="24"/>
  <c r="AK149" i="24"/>
  <c r="AJ149" i="24"/>
  <c r="P149" i="24"/>
  <c r="A149" i="24"/>
  <c r="AL148" i="24"/>
  <c r="AK148" i="24"/>
  <c r="AJ148" i="24"/>
  <c r="P148" i="24"/>
  <c r="A148" i="24"/>
  <c r="AL147" i="24"/>
  <c r="AK147" i="24"/>
  <c r="AJ147" i="24"/>
  <c r="P147" i="24"/>
  <c r="A147" i="24"/>
  <c r="AL146" i="24"/>
  <c r="AK146" i="24"/>
  <c r="AJ146" i="24"/>
  <c r="P146" i="24"/>
  <c r="A146" i="24"/>
  <c r="AL145" i="24"/>
  <c r="AK145" i="24"/>
  <c r="AJ145" i="24"/>
  <c r="P145" i="24"/>
  <c r="A145" i="24"/>
  <c r="AL144" i="24"/>
  <c r="AK144" i="24"/>
  <c r="AJ144" i="24"/>
  <c r="P144" i="24"/>
  <c r="A144" i="24"/>
  <c r="AL143" i="24"/>
  <c r="AK143" i="24"/>
  <c r="AJ143" i="24"/>
  <c r="P143" i="24"/>
  <c r="A143" i="24"/>
  <c r="AL142" i="24"/>
  <c r="AK142" i="24"/>
  <c r="AJ142" i="24"/>
  <c r="P142" i="24"/>
  <c r="A142" i="24"/>
  <c r="AL141" i="24"/>
  <c r="AK141" i="24"/>
  <c r="AJ141" i="24"/>
  <c r="P141" i="24"/>
  <c r="A141" i="24"/>
  <c r="AL140" i="24"/>
  <c r="AK140" i="24"/>
  <c r="AJ140" i="24"/>
  <c r="P140" i="24"/>
  <c r="A140" i="24"/>
  <c r="AL139" i="24"/>
  <c r="AK139" i="24"/>
  <c r="AJ139" i="24"/>
  <c r="P139" i="24"/>
  <c r="A139" i="24"/>
  <c r="AL138" i="24"/>
  <c r="AK138" i="24"/>
  <c r="AJ138" i="24"/>
  <c r="P138" i="24"/>
  <c r="A138" i="24"/>
  <c r="AL137" i="24"/>
  <c r="AK137" i="24"/>
  <c r="AJ137" i="24"/>
  <c r="P137" i="24"/>
  <c r="A137" i="24"/>
  <c r="AL136" i="24"/>
  <c r="AK136" i="24"/>
  <c r="AJ136" i="24"/>
  <c r="P136" i="24"/>
  <c r="A136" i="24"/>
  <c r="AL135" i="24"/>
  <c r="AK135" i="24"/>
  <c r="AJ135" i="24"/>
  <c r="P135" i="24"/>
  <c r="A135" i="24"/>
  <c r="AL134" i="24"/>
  <c r="AK134" i="24"/>
  <c r="AJ134" i="24"/>
  <c r="P134" i="24"/>
  <c r="A134" i="24"/>
  <c r="AL133" i="24"/>
  <c r="AK133" i="24"/>
  <c r="AJ133" i="24"/>
  <c r="P133" i="24"/>
  <c r="A133" i="24"/>
  <c r="AL132" i="24"/>
  <c r="AK132" i="24"/>
  <c r="AJ132" i="24"/>
  <c r="P132" i="24"/>
  <c r="A132" i="24"/>
  <c r="AL131" i="24"/>
  <c r="AK131" i="24"/>
  <c r="AJ131" i="24"/>
  <c r="P131" i="24"/>
  <c r="A131" i="24"/>
  <c r="AL130" i="24"/>
  <c r="AK130" i="24"/>
  <c r="AJ130" i="24"/>
  <c r="P130" i="24"/>
  <c r="A130" i="24"/>
  <c r="AL129" i="24"/>
  <c r="AK129" i="24"/>
  <c r="AJ129" i="24"/>
  <c r="P129" i="24"/>
  <c r="A129" i="24"/>
  <c r="AL128" i="24"/>
  <c r="AK128" i="24"/>
  <c r="AJ128" i="24"/>
  <c r="P128" i="24"/>
  <c r="A128" i="24"/>
  <c r="AL127" i="24"/>
  <c r="AK127" i="24"/>
  <c r="AJ127" i="24"/>
  <c r="P127" i="24"/>
  <c r="A127" i="24"/>
  <c r="AL126" i="24"/>
  <c r="AK126" i="24"/>
  <c r="AJ126" i="24"/>
  <c r="P126" i="24"/>
  <c r="A126" i="24"/>
  <c r="AL125" i="24"/>
  <c r="AK125" i="24"/>
  <c r="AJ125" i="24"/>
  <c r="P125" i="24"/>
  <c r="A125" i="24"/>
  <c r="AL124" i="24"/>
  <c r="AK124" i="24"/>
  <c r="AJ124" i="24"/>
  <c r="P124" i="24"/>
  <c r="A124" i="24"/>
  <c r="AL123" i="24"/>
  <c r="AK123" i="24"/>
  <c r="AJ123" i="24"/>
  <c r="P123" i="24"/>
  <c r="A123" i="24"/>
  <c r="AL122" i="24"/>
  <c r="AK122" i="24"/>
  <c r="AJ122" i="24"/>
  <c r="P122" i="24"/>
  <c r="A122" i="24"/>
  <c r="AL121" i="24"/>
  <c r="AK121" i="24"/>
  <c r="AJ121" i="24"/>
  <c r="P121" i="24"/>
  <c r="A121" i="24"/>
  <c r="AL120" i="24"/>
  <c r="AK120" i="24"/>
  <c r="AJ120" i="24"/>
  <c r="P120" i="24"/>
  <c r="A120" i="24"/>
  <c r="AL119" i="24"/>
  <c r="AK119" i="24"/>
  <c r="AJ119" i="24"/>
  <c r="P119" i="24"/>
  <c r="A119" i="24"/>
  <c r="AL118" i="24"/>
  <c r="AK118" i="24"/>
  <c r="AJ118" i="24"/>
  <c r="P118" i="24"/>
  <c r="A118" i="24"/>
  <c r="AL117" i="24"/>
  <c r="AK117" i="24"/>
  <c r="AJ117" i="24"/>
  <c r="P117" i="24"/>
  <c r="A117" i="24"/>
  <c r="AL116" i="24"/>
  <c r="AK116" i="24"/>
  <c r="AJ116" i="24"/>
  <c r="P116" i="24"/>
  <c r="A116" i="24"/>
  <c r="AL115" i="24"/>
  <c r="AK115" i="24"/>
  <c r="AJ115" i="24"/>
  <c r="P115" i="24"/>
  <c r="A115" i="24"/>
  <c r="AL114" i="24"/>
  <c r="AK114" i="24"/>
  <c r="AJ114" i="24"/>
  <c r="P114" i="24"/>
  <c r="A114" i="24"/>
  <c r="AL113" i="24"/>
  <c r="AK113" i="24"/>
  <c r="AJ113" i="24"/>
  <c r="P113" i="24"/>
  <c r="A113" i="24"/>
  <c r="AL112" i="24"/>
  <c r="AK112" i="24"/>
  <c r="AJ112" i="24"/>
  <c r="P112" i="24"/>
  <c r="A112" i="24"/>
  <c r="AL111" i="24"/>
  <c r="AK111" i="24"/>
  <c r="AJ111" i="24"/>
  <c r="P111" i="24"/>
  <c r="A111" i="24"/>
  <c r="AL110" i="24"/>
  <c r="AK110" i="24"/>
  <c r="AJ110" i="24"/>
  <c r="P110" i="24"/>
  <c r="A110" i="24"/>
  <c r="AL109" i="24"/>
  <c r="AK109" i="24"/>
  <c r="AJ109" i="24"/>
  <c r="P109" i="24"/>
  <c r="A109" i="24"/>
  <c r="AL108" i="24"/>
  <c r="AK108" i="24"/>
  <c r="AJ108" i="24"/>
  <c r="P108" i="24"/>
  <c r="A108" i="24"/>
  <c r="AL107" i="24"/>
  <c r="AK107" i="24"/>
  <c r="AJ107" i="24"/>
  <c r="P107" i="24"/>
  <c r="A107" i="24"/>
  <c r="AL106" i="24"/>
  <c r="AK106" i="24"/>
  <c r="AJ106" i="24"/>
  <c r="P106" i="24"/>
  <c r="A106" i="24"/>
  <c r="AL105" i="24"/>
  <c r="AK105" i="24"/>
  <c r="AJ105" i="24"/>
  <c r="P105" i="24"/>
  <c r="A105" i="24"/>
  <c r="AL104" i="24"/>
  <c r="AK104" i="24"/>
  <c r="AJ104" i="24"/>
  <c r="P104" i="24"/>
  <c r="A104" i="24"/>
  <c r="AL103" i="24"/>
  <c r="AK103" i="24"/>
  <c r="AJ103" i="24"/>
  <c r="P103" i="24"/>
  <c r="A103" i="24"/>
  <c r="AL102" i="24"/>
  <c r="AK102" i="24"/>
  <c r="AJ102" i="24"/>
  <c r="P102" i="24"/>
  <c r="A102" i="24"/>
  <c r="AL101" i="24"/>
  <c r="AK101" i="24"/>
  <c r="AJ101" i="24"/>
  <c r="P101" i="24"/>
  <c r="A101" i="24"/>
  <c r="AL100" i="24"/>
  <c r="AK100" i="24"/>
  <c r="AJ100" i="24"/>
  <c r="P100" i="24"/>
  <c r="A100" i="24"/>
  <c r="AL99" i="24"/>
  <c r="AK99" i="24"/>
  <c r="AJ99" i="24"/>
  <c r="P99" i="24"/>
  <c r="A99" i="24"/>
  <c r="AL98" i="24"/>
  <c r="AK98" i="24"/>
  <c r="AJ98" i="24"/>
  <c r="P98" i="24"/>
  <c r="A98" i="24"/>
  <c r="AL97" i="24"/>
  <c r="AK97" i="24"/>
  <c r="AJ97" i="24"/>
  <c r="P97" i="24"/>
  <c r="A97" i="24"/>
  <c r="AL96" i="24"/>
  <c r="AK96" i="24"/>
  <c r="AJ96" i="24"/>
  <c r="P96" i="24"/>
  <c r="A96" i="24"/>
  <c r="AL95" i="24"/>
  <c r="AK95" i="24"/>
  <c r="AJ95" i="24"/>
  <c r="P95" i="24"/>
  <c r="A95" i="24"/>
  <c r="AL94" i="24"/>
  <c r="AK94" i="24"/>
  <c r="AJ94" i="24"/>
  <c r="P94" i="24"/>
  <c r="A94" i="24"/>
  <c r="AL93" i="24"/>
  <c r="AK93" i="24"/>
  <c r="AJ93" i="24"/>
  <c r="P93" i="24"/>
  <c r="A93" i="24"/>
  <c r="AL92" i="24"/>
  <c r="AK92" i="24"/>
  <c r="AJ92" i="24"/>
  <c r="P92" i="24"/>
  <c r="A92" i="24"/>
  <c r="AL91" i="24"/>
  <c r="AK91" i="24"/>
  <c r="AJ91" i="24"/>
  <c r="P91" i="24"/>
  <c r="A91" i="24"/>
  <c r="AL90" i="24"/>
  <c r="AK90" i="24"/>
  <c r="AJ90" i="24"/>
  <c r="P90" i="24"/>
  <c r="A90" i="24"/>
  <c r="AL89" i="24"/>
  <c r="AK89" i="24"/>
  <c r="AJ89" i="24"/>
  <c r="P89" i="24"/>
  <c r="A89" i="24"/>
  <c r="AL88" i="24"/>
  <c r="AK88" i="24"/>
  <c r="AJ88" i="24"/>
  <c r="P88" i="24"/>
  <c r="A88" i="24"/>
  <c r="AL87" i="24"/>
  <c r="AK87" i="24"/>
  <c r="AJ87" i="24"/>
  <c r="P87" i="24"/>
  <c r="A87" i="24"/>
  <c r="AL86" i="24"/>
  <c r="AK86" i="24"/>
  <c r="AJ86" i="24"/>
  <c r="P86" i="24"/>
  <c r="A86" i="24"/>
  <c r="AL85" i="24"/>
  <c r="AK85" i="24"/>
  <c r="AJ85" i="24"/>
  <c r="P85" i="24"/>
  <c r="A85" i="24"/>
  <c r="AL84" i="24"/>
  <c r="AK84" i="24"/>
  <c r="AJ84" i="24"/>
  <c r="P84" i="24"/>
  <c r="A84" i="24"/>
  <c r="AL83" i="24"/>
  <c r="AK83" i="24"/>
  <c r="AJ83" i="24"/>
  <c r="P83" i="24"/>
  <c r="A83" i="24"/>
  <c r="AL82" i="24"/>
  <c r="AK82" i="24"/>
  <c r="AJ82" i="24"/>
  <c r="P82" i="24"/>
  <c r="A82" i="24"/>
  <c r="AL81" i="24"/>
  <c r="AK81" i="24"/>
  <c r="AJ81" i="24"/>
  <c r="P81" i="24"/>
  <c r="A81" i="24"/>
  <c r="AL80" i="24"/>
  <c r="AK80" i="24"/>
  <c r="AJ80" i="24"/>
  <c r="P80" i="24"/>
  <c r="A80" i="24"/>
  <c r="AL79" i="24"/>
  <c r="AK79" i="24"/>
  <c r="AJ79" i="24"/>
  <c r="P79" i="24"/>
  <c r="A79" i="24"/>
  <c r="AL78" i="24"/>
  <c r="AK78" i="24"/>
  <c r="AJ78" i="24"/>
  <c r="P78" i="24"/>
  <c r="A78" i="24"/>
  <c r="AL77" i="24"/>
  <c r="AK77" i="24"/>
  <c r="AJ77" i="24"/>
  <c r="P77" i="24"/>
  <c r="A77" i="24"/>
  <c r="AL76" i="24"/>
  <c r="AK76" i="24"/>
  <c r="AJ76" i="24"/>
  <c r="P76" i="24"/>
  <c r="A76" i="24"/>
  <c r="AL75" i="24"/>
  <c r="AK75" i="24"/>
  <c r="AJ75" i="24"/>
  <c r="P75" i="24"/>
  <c r="A75" i="24"/>
  <c r="AL74" i="24"/>
  <c r="AK74" i="24"/>
  <c r="AJ74" i="24"/>
  <c r="P74" i="24"/>
  <c r="A74" i="24"/>
  <c r="AL73" i="24"/>
  <c r="AK73" i="24"/>
  <c r="AJ73" i="24"/>
  <c r="P73" i="24"/>
  <c r="A73" i="24"/>
  <c r="AL72" i="24"/>
  <c r="AK72" i="24"/>
  <c r="AJ72" i="24"/>
  <c r="P72" i="24"/>
  <c r="A72" i="24"/>
  <c r="AL71" i="24"/>
  <c r="AK71" i="24"/>
  <c r="AJ71" i="24"/>
  <c r="P71" i="24"/>
  <c r="A71" i="24"/>
  <c r="AL70" i="24"/>
  <c r="AK70" i="24"/>
  <c r="AJ70" i="24"/>
  <c r="P70" i="24"/>
  <c r="A70" i="24"/>
  <c r="AL69" i="24"/>
  <c r="AK69" i="24"/>
  <c r="AJ69" i="24"/>
  <c r="P69" i="24"/>
  <c r="A69" i="24"/>
  <c r="AL68" i="24"/>
  <c r="AK68" i="24"/>
  <c r="AJ68" i="24"/>
  <c r="P68" i="24"/>
  <c r="A68" i="24"/>
  <c r="AL67" i="24"/>
  <c r="AK67" i="24"/>
  <c r="AJ67" i="24"/>
  <c r="P67" i="24"/>
  <c r="A67" i="24"/>
  <c r="AL64" i="24"/>
  <c r="AK64" i="24"/>
  <c r="AJ64" i="24"/>
  <c r="P64" i="24"/>
  <c r="A64" i="24"/>
  <c r="AL63" i="24"/>
  <c r="AK63" i="24"/>
  <c r="AJ63" i="24"/>
  <c r="P63" i="24"/>
  <c r="A63" i="24"/>
  <c r="AL62" i="24"/>
  <c r="AK62" i="24"/>
  <c r="AJ62" i="24"/>
  <c r="P62" i="24"/>
  <c r="A62" i="24"/>
  <c r="AL61" i="24"/>
  <c r="AK61" i="24"/>
  <c r="AJ61" i="24"/>
  <c r="P61" i="24"/>
  <c r="A61" i="24"/>
  <c r="AL60" i="24"/>
  <c r="AK60" i="24"/>
  <c r="AJ60" i="24"/>
  <c r="P60" i="24"/>
  <c r="A60" i="24"/>
  <c r="AL59" i="24"/>
  <c r="AK59" i="24"/>
  <c r="AJ59" i="24"/>
  <c r="P59" i="24"/>
  <c r="A59" i="24"/>
  <c r="AL58" i="24"/>
  <c r="AK58" i="24"/>
  <c r="AJ58" i="24"/>
  <c r="P58" i="24"/>
  <c r="A58" i="24"/>
  <c r="AL57" i="24"/>
  <c r="AK57" i="24"/>
  <c r="AJ57" i="24"/>
  <c r="P57" i="24"/>
  <c r="A57" i="24"/>
  <c r="AL56" i="24"/>
  <c r="AK56" i="24"/>
  <c r="AJ56" i="24"/>
  <c r="P56" i="24"/>
  <c r="A56" i="24"/>
  <c r="AL55" i="24"/>
  <c r="AK55" i="24"/>
  <c r="AJ55" i="24"/>
  <c r="P55" i="24"/>
  <c r="A55" i="24"/>
  <c r="AL54" i="24"/>
  <c r="AK54" i="24"/>
  <c r="AJ54" i="24"/>
  <c r="P54" i="24"/>
  <c r="A54" i="24"/>
  <c r="AL53" i="24"/>
  <c r="AK53" i="24"/>
  <c r="AJ53" i="24"/>
  <c r="P53" i="24"/>
  <c r="A53" i="24"/>
  <c r="AL52" i="24"/>
  <c r="AK52" i="24"/>
  <c r="AJ52" i="24"/>
  <c r="P52" i="24"/>
  <c r="A52" i="24"/>
  <c r="AL50" i="24"/>
  <c r="AK50" i="24"/>
  <c r="AJ50" i="24"/>
  <c r="P50" i="24"/>
  <c r="A50" i="24"/>
  <c r="AL49" i="24"/>
  <c r="AK49" i="24"/>
  <c r="AJ49" i="24"/>
  <c r="P49" i="24"/>
  <c r="A49" i="24"/>
  <c r="AL48" i="24"/>
  <c r="AK48" i="24"/>
  <c r="AJ48" i="24"/>
  <c r="P48" i="24"/>
  <c r="A48" i="24"/>
  <c r="AL47" i="24"/>
  <c r="AK47" i="24"/>
  <c r="AJ47" i="24"/>
  <c r="P47" i="24"/>
  <c r="A47" i="24"/>
  <c r="AL46" i="24"/>
  <c r="AK46" i="24"/>
  <c r="AJ46" i="24"/>
  <c r="P46" i="24"/>
  <c r="A46" i="24"/>
  <c r="AL45" i="24"/>
  <c r="AK45" i="24"/>
  <c r="AJ45" i="24"/>
  <c r="P45" i="24"/>
  <c r="A45" i="24"/>
  <c r="AL44" i="24"/>
  <c r="AK44" i="24"/>
  <c r="AJ44" i="24"/>
  <c r="P44" i="24"/>
  <c r="A44" i="24"/>
  <c r="AL43" i="24"/>
  <c r="AK43" i="24"/>
  <c r="AJ43" i="24"/>
  <c r="P43" i="24"/>
  <c r="A43" i="24"/>
  <c r="AL42" i="24"/>
  <c r="AK42" i="24"/>
  <c r="AJ42" i="24"/>
  <c r="P42" i="24"/>
  <c r="A42" i="24"/>
  <c r="AL41" i="24"/>
  <c r="AK41" i="24"/>
  <c r="AJ41" i="24"/>
  <c r="P41" i="24"/>
  <c r="A41" i="24"/>
  <c r="AL40" i="24"/>
  <c r="AK40" i="24"/>
  <c r="AJ40" i="24"/>
  <c r="P40" i="24"/>
  <c r="A40" i="24"/>
  <c r="AL39" i="24"/>
  <c r="AK39" i="24"/>
  <c r="AJ39" i="24"/>
  <c r="P39" i="24"/>
  <c r="A39" i="24"/>
  <c r="AL38" i="24"/>
  <c r="AK38" i="24"/>
  <c r="AJ38" i="24"/>
  <c r="P38" i="24"/>
  <c r="A38" i="24"/>
  <c r="AL37" i="24"/>
  <c r="AK37" i="24"/>
  <c r="AJ37" i="24"/>
  <c r="P37" i="24"/>
  <c r="A37" i="24"/>
  <c r="AL36" i="24"/>
  <c r="AK36" i="24"/>
  <c r="AJ36" i="24"/>
  <c r="P36" i="24"/>
  <c r="A36" i="24"/>
  <c r="AL35" i="24"/>
  <c r="AK35" i="24"/>
  <c r="AJ35" i="24"/>
  <c r="P35" i="24"/>
  <c r="A35" i="24"/>
  <c r="AL34" i="24"/>
  <c r="AK34" i="24"/>
  <c r="AJ34" i="24"/>
  <c r="P34" i="24"/>
  <c r="A34" i="24"/>
  <c r="AL33" i="24"/>
  <c r="AK33" i="24"/>
  <c r="AJ33" i="24"/>
  <c r="P33" i="24"/>
  <c r="A33" i="24"/>
  <c r="AL32" i="24"/>
  <c r="AK32" i="24"/>
  <c r="AJ32" i="24"/>
  <c r="P32" i="24"/>
  <c r="A32" i="24"/>
  <c r="AL31" i="24"/>
  <c r="AK31" i="24"/>
  <c r="AJ31" i="24"/>
  <c r="P31" i="24"/>
  <c r="A31" i="24"/>
  <c r="AL30" i="24"/>
  <c r="AK30" i="24"/>
  <c r="AJ30" i="24"/>
  <c r="P30" i="24"/>
  <c r="A30" i="24"/>
  <c r="AL29" i="24"/>
  <c r="AK29" i="24"/>
  <c r="AJ29" i="24"/>
  <c r="P29" i="24"/>
  <c r="A29" i="24"/>
  <c r="AL28" i="24"/>
  <c r="AK28" i="24"/>
  <c r="AJ28" i="24"/>
  <c r="P28" i="24"/>
  <c r="A28" i="24"/>
  <c r="AL27" i="24"/>
  <c r="AK27" i="24"/>
  <c r="AJ27" i="24"/>
  <c r="P27" i="24"/>
  <c r="A27" i="24"/>
  <c r="AL26" i="24"/>
  <c r="AK26" i="24"/>
  <c r="AJ26" i="24"/>
  <c r="P26" i="24"/>
  <c r="A26" i="24"/>
  <c r="AL25" i="24"/>
  <c r="AK25" i="24"/>
  <c r="AJ25" i="24"/>
  <c r="P25" i="24"/>
  <c r="A25" i="24"/>
  <c r="AL24" i="24"/>
  <c r="AK24" i="24"/>
  <c r="AJ24" i="24"/>
  <c r="P24" i="24"/>
  <c r="A24" i="24"/>
  <c r="AL23" i="24"/>
  <c r="AK23" i="24"/>
  <c r="AJ23" i="24"/>
  <c r="P23" i="24"/>
  <c r="A23" i="24"/>
  <c r="AL22" i="24"/>
  <c r="AK22" i="24"/>
  <c r="AJ22" i="24"/>
  <c r="P22" i="24"/>
  <c r="A22" i="24"/>
  <c r="AL21" i="24"/>
  <c r="AK21" i="24"/>
  <c r="AJ21" i="24"/>
  <c r="P21" i="24"/>
  <c r="A21" i="24"/>
  <c r="AL20" i="24"/>
  <c r="AK20" i="24"/>
  <c r="AJ20" i="24"/>
  <c r="P20" i="24"/>
  <c r="A20" i="24"/>
  <c r="AL19" i="24"/>
  <c r="AK19" i="24"/>
  <c r="AJ19" i="24"/>
  <c r="P19" i="24"/>
  <c r="A19" i="24"/>
  <c r="AL18" i="24"/>
  <c r="AK18" i="24"/>
  <c r="AJ18" i="24"/>
  <c r="P18" i="24"/>
  <c r="A18" i="24"/>
  <c r="AL17" i="24"/>
  <c r="AK17" i="24"/>
  <c r="AJ17" i="24"/>
  <c r="P17" i="24"/>
  <c r="A17" i="24"/>
  <c r="AL16" i="24"/>
  <c r="AK16" i="24"/>
  <c r="AJ16" i="24"/>
  <c r="P16" i="24"/>
  <c r="A16" i="24"/>
  <c r="AL15" i="24"/>
  <c r="AK15" i="24"/>
  <c r="AJ15" i="24"/>
  <c r="P15" i="24"/>
  <c r="A15" i="24"/>
  <c r="AL14" i="24"/>
  <c r="AK14" i="24"/>
  <c r="AJ14" i="24"/>
  <c r="P14" i="24"/>
  <c r="A14" i="24"/>
  <c r="AL13" i="24"/>
  <c r="AK13" i="24"/>
  <c r="AJ13" i="24"/>
  <c r="P13" i="24"/>
  <c r="A13" i="24"/>
  <c r="AL12" i="24"/>
  <c r="AK12" i="24"/>
  <c r="AJ12" i="24"/>
  <c r="P12" i="24"/>
  <c r="A12" i="24"/>
  <c r="AL11" i="24"/>
  <c r="AK11" i="24"/>
  <c r="AJ11" i="24"/>
  <c r="P11" i="24"/>
  <c r="A11" i="24"/>
  <c r="AL10" i="24"/>
  <c r="AK10" i="24"/>
  <c r="AJ10" i="24"/>
  <c r="P10" i="24"/>
  <c r="A10" i="24"/>
  <c r="AL9" i="24"/>
  <c r="AK9" i="24"/>
  <c r="AJ9" i="24"/>
  <c r="P9" i="24"/>
  <c r="A9" i="24"/>
  <c r="AL8" i="24"/>
  <c r="AK8" i="24"/>
  <c r="AJ8" i="24"/>
  <c r="P8" i="24"/>
  <c r="A8" i="24"/>
  <c r="AL7" i="24"/>
  <c r="AK7" i="24"/>
  <c r="AJ7" i="24"/>
  <c r="P7" i="24"/>
  <c r="A7" i="24"/>
  <c r="AL6" i="24"/>
  <c r="AK6" i="24"/>
  <c r="AJ6" i="24"/>
  <c r="P6" i="24"/>
  <c r="A6" i="24"/>
  <c r="AL5" i="24"/>
  <c r="AK5" i="24"/>
  <c r="AJ5" i="24"/>
  <c r="P5" i="24"/>
  <c r="A5" i="24"/>
  <c r="AL4" i="24"/>
  <c r="AK4" i="24"/>
  <c r="AJ4" i="24"/>
  <c r="P4" i="24"/>
  <c r="A4" i="24"/>
  <c r="AL3" i="24"/>
  <c r="AK3" i="24"/>
  <c r="AJ3" i="24"/>
  <c r="P3" i="24"/>
  <c r="A3" i="24"/>
  <c r="C85" i="2"/>
  <c r="AB261" i="24" l="1"/>
  <c r="AF261" i="24" s="1"/>
  <c r="AF260" i="24"/>
  <c r="C153" i="2"/>
  <c r="C7" i="2" l="1"/>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9" i="2"/>
  <c r="C70" i="2"/>
  <c r="C71" i="2"/>
  <c r="C72" i="2"/>
  <c r="C73" i="2"/>
  <c r="C74" i="2"/>
  <c r="C75" i="2"/>
  <c r="C76" i="2"/>
  <c r="C77" i="2"/>
  <c r="C78" i="2"/>
  <c r="C79" i="2"/>
  <c r="C80" i="2"/>
  <c r="C81" i="2"/>
  <c r="C82" i="2"/>
  <c r="C83" i="2"/>
  <c r="C84"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H3" i="3" l="1"/>
  <c r="B6" i="2" l="1"/>
  <c r="B7" i="2" l="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l="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7" i="2" s="1"/>
  <c r="B258" i="2" s="1"/>
  <c r="B259" i="2" s="1"/>
  <c r="B260" i="2" s="1"/>
  <c r="B261" i="2" s="1"/>
  <c r="C9" i="3" l="1"/>
  <c r="D9" i="3" s="1"/>
  <c r="F9" i="3" s="1"/>
  <c r="C37" i="3"/>
  <c r="D37" i="3" s="1"/>
  <c r="F37" i="3" s="1"/>
  <c r="C14" i="3"/>
  <c r="D14" i="3" s="1"/>
  <c r="F14" i="3" s="1"/>
  <c r="C13" i="3"/>
  <c r="D13" i="3" s="1"/>
  <c r="F13" i="3" s="1"/>
  <c r="C44" i="3"/>
  <c r="D44" i="3" s="1"/>
  <c r="F44" i="3" s="1"/>
  <c r="C18" i="3"/>
  <c r="D18" i="3" s="1"/>
  <c r="F18" i="3" s="1"/>
  <c r="C54" i="3"/>
  <c r="D54" i="3" s="1"/>
  <c r="F54" i="3" s="1"/>
  <c r="C30" i="3"/>
  <c r="D30" i="3" s="1"/>
  <c r="F30" i="3" s="1"/>
  <c r="C31" i="3"/>
  <c r="D31" i="3" s="1"/>
  <c r="F31" i="3" s="1"/>
  <c r="C35" i="3"/>
  <c r="D35" i="3" s="1"/>
  <c r="F35" i="3" s="1"/>
  <c r="C39" i="3"/>
  <c r="D39" i="3" s="1"/>
  <c r="F39" i="3" s="1"/>
  <c r="C46" i="3"/>
  <c r="D46" i="3" s="1"/>
  <c r="F46" i="3" s="1"/>
  <c r="C26" i="3"/>
  <c r="D26" i="3" s="1"/>
  <c r="F26" i="3" s="1"/>
  <c r="C32" i="3"/>
  <c r="D32" i="3" s="1"/>
  <c r="F32" i="3" s="1"/>
  <c r="C48" i="3"/>
  <c r="D48" i="3" s="1"/>
  <c r="F48" i="3" s="1"/>
  <c r="C41" i="3"/>
  <c r="D41" i="3" s="1"/>
  <c r="F41" i="3" s="1"/>
  <c r="C38" i="3"/>
  <c r="D38" i="3" s="1"/>
  <c r="F38" i="3" s="1"/>
  <c r="C45" i="3"/>
  <c r="D45" i="3" s="1"/>
  <c r="F45" i="3" s="1"/>
  <c r="C28" i="3"/>
  <c r="D28" i="3" s="1"/>
  <c r="F28" i="3" s="1"/>
  <c r="C55" i="3"/>
  <c r="D55" i="3" s="1"/>
  <c r="F55" i="3" s="1"/>
  <c r="C49" i="3"/>
  <c r="D49" i="3" s="1"/>
  <c r="F49" i="3" s="1"/>
  <c r="C25" i="3"/>
  <c r="D25" i="3" s="1"/>
  <c r="F25" i="3" s="1"/>
  <c r="C29" i="3"/>
  <c r="D29" i="3" s="1"/>
  <c r="F29" i="3" s="1"/>
  <c r="C34" i="3"/>
  <c r="D34" i="3" s="1"/>
  <c r="F34" i="3" s="1"/>
  <c r="C17" i="3"/>
  <c r="D17" i="3" s="1"/>
  <c r="F17" i="3" s="1"/>
  <c r="C42" i="3"/>
  <c r="D42" i="3" s="1"/>
  <c r="F42" i="3" s="1"/>
  <c r="C53" i="3"/>
  <c r="D53" i="3" s="1"/>
  <c r="F53" i="3" s="1"/>
  <c r="C51" i="3"/>
  <c r="D51" i="3" s="1"/>
  <c r="F51" i="3" s="1"/>
  <c r="C12" i="3"/>
  <c r="D12" i="3" s="1"/>
  <c r="F12" i="3" s="1"/>
  <c r="C15" i="3"/>
  <c r="D15" i="3" s="1"/>
  <c r="F15" i="3" s="1"/>
  <c r="C10" i="3"/>
  <c r="D10" i="3" s="1"/>
  <c r="F10" i="3" s="1"/>
  <c r="C33" i="3"/>
  <c r="D33" i="3" s="1"/>
  <c r="F33" i="3" s="1"/>
  <c r="C16" i="3"/>
  <c r="D16" i="3" s="1"/>
  <c r="F16" i="3" s="1"/>
  <c r="C20" i="3"/>
  <c r="D20" i="3" s="1"/>
  <c r="F20" i="3" s="1"/>
  <c r="C21" i="3"/>
  <c r="D21" i="3" s="1"/>
  <c r="F21" i="3" s="1"/>
  <c r="C22" i="3"/>
  <c r="D22" i="3" s="1"/>
  <c r="F22" i="3" s="1"/>
  <c r="C47" i="3"/>
  <c r="D47" i="3" s="1"/>
  <c r="F47" i="3" s="1"/>
  <c r="C24" i="3"/>
  <c r="D24" i="3" s="1"/>
  <c r="F24" i="3" s="1"/>
  <c r="C27" i="3"/>
  <c r="D27" i="3" s="1"/>
  <c r="F27" i="3" s="1"/>
  <c r="C52" i="3"/>
  <c r="D52" i="3" s="1"/>
  <c r="F52" i="3" s="1"/>
  <c r="C36" i="3"/>
  <c r="D36" i="3" s="1"/>
  <c r="F36" i="3" s="1"/>
  <c r="C19" i="3"/>
  <c r="D19" i="3" s="1"/>
  <c r="F19" i="3" s="1"/>
  <c r="C23" i="3"/>
  <c r="D23" i="3" s="1"/>
  <c r="F23" i="3" s="1"/>
  <c r="C40" i="3"/>
  <c r="D40" i="3" s="1"/>
  <c r="F40" i="3" s="1"/>
  <c r="C43" i="3"/>
  <c r="D43" i="3" s="1"/>
  <c r="F43" i="3" s="1"/>
  <c r="C50" i="3"/>
  <c r="D50" i="3" s="1"/>
  <c r="F50" i="3" s="1"/>
  <c r="C11" i="3"/>
  <c r="D11" i="3" s="1"/>
  <c r="F11" i="3" s="1"/>
  <c r="C57" i="3"/>
  <c r="D57" i="3" s="1"/>
  <c r="F57" i="3" s="1"/>
  <c r="C56" i="3"/>
  <c r="D56" i="3" s="1"/>
  <c r="F56" i="3" s="1"/>
  <c r="C58" i="3"/>
  <c r="D58" i="3" s="1"/>
  <c r="F5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法監４</author>
  </authors>
  <commentList>
    <comment ref="F8" authorId="0" shapeId="0" xr:uid="{00000000-0006-0000-0000-000001000000}">
      <text>
        <r>
          <rPr>
            <sz val="9"/>
            <color indexed="81"/>
            <rFont val="ＭＳ ゴシック"/>
            <family val="3"/>
            <charset val="128"/>
          </rPr>
          <t xml:space="preserve">
</t>
        </r>
        <r>
          <rPr>
            <b/>
            <sz val="9"/>
            <color indexed="81"/>
            <rFont val="ＭＳ ゴシック"/>
            <family val="3"/>
            <charset val="128"/>
          </rPr>
          <t>「</t>
        </r>
        <r>
          <rPr>
            <b/>
            <sz val="9"/>
            <color indexed="10"/>
            <rFont val="ＭＳ ゴシック"/>
            <family val="3"/>
            <charset val="128"/>
          </rPr>
          <t>リリース済み（PDF提出不可）</t>
        </r>
        <r>
          <rPr>
            <b/>
            <sz val="9"/>
            <color indexed="81"/>
            <rFont val="ＭＳ ゴシック"/>
            <family val="3"/>
            <charset val="128"/>
          </rPr>
          <t>」</t>
        </r>
        <r>
          <rPr>
            <sz val="9"/>
            <color indexed="81"/>
            <rFont val="ＭＳ ゴシック"/>
            <family val="3"/>
            <charset val="128"/>
          </rPr>
          <t xml:space="preserve">と表示された場合
→　既にe-Taxソフトでリリース済みのため、ご利用の税務申告
　ソフトが対応されていない場合には、e-Taxソフトにより提出
　いただく必要があります。
</t>
        </r>
        <r>
          <rPr>
            <sz val="4"/>
            <color indexed="81"/>
            <rFont val="ＭＳ ゴシック"/>
            <family val="3"/>
            <charset val="128"/>
          </rPr>
          <t>　</t>
        </r>
        <r>
          <rPr>
            <sz val="9"/>
            <color indexed="81"/>
            <rFont val="ＭＳ ゴシック"/>
            <family val="3"/>
            <charset val="128"/>
          </rPr>
          <t xml:space="preserve">
</t>
        </r>
        <r>
          <rPr>
            <b/>
            <sz val="9"/>
            <color indexed="81"/>
            <rFont val="ＭＳ ゴシック"/>
            <family val="3"/>
            <charset val="128"/>
          </rPr>
          <t>「</t>
        </r>
        <r>
          <rPr>
            <b/>
            <sz val="9"/>
            <color indexed="10"/>
            <rFont val="ＭＳ ゴシック"/>
            <family val="3"/>
            <charset val="128"/>
          </rPr>
          <t>PDF提出可</t>
        </r>
        <r>
          <rPr>
            <b/>
            <sz val="9"/>
            <color indexed="81"/>
            <rFont val="ＭＳ ゴシック"/>
            <family val="3"/>
            <charset val="128"/>
          </rPr>
          <t>」</t>
        </r>
        <r>
          <rPr>
            <sz val="9"/>
            <color indexed="81"/>
            <rFont val="ＭＳ ゴシック"/>
            <family val="3"/>
            <charset val="128"/>
          </rPr>
          <t xml:space="preserve">と表示された場合
→　e-Taxによる提出ができない帳票であるため、PDFによる提
　出を行っていただいて構いません。
</t>
        </r>
        <r>
          <rPr>
            <sz val="8"/>
            <color indexed="81"/>
            <rFont val="ＭＳ ゴシック"/>
            <family val="3"/>
            <charset val="128"/>
          </rPr>
          <t>※　検索結果は、50件まで表示されます。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法　義務化PT</author>
    <author>国税庁</author>
  </authors>
  <commentList>
    <comment ref="B3" authorId="0" shapeId="0" xr:uid="{00000000-0006-0000-0100-000001000000}">
      <text>
        <r>
          <rPr>
            <b/>
            <sz val="9"/>
            <color indexed="81"/>
            <rFont val="ＭＳ Ｐゴシック"/>
            <family val="3"/>
            <charset val="128"/>
          </rPr>
          <t>グレーは非表示にした上で掲載</t>
        </r>
      </text>
    </comment>
    <comment ref="J3" authorId="1" shapeId="0" xr:uid="{00000000-0006-0000-0100-000002000000}">
      <text>
        <r>
          <rPr>
            <b/>
            <sz val="9"/>
            <color indexed="81"/>
            <rFont val="MS P ゴシック"/>
            <family val="3"/>
            <charset val="128"/>
          </rPr>
          <t>グレーは非表示にした上で掲載</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国税庁</author>
    <author>シス企3_前園</author>
  </authors>
  <commentList>
    <comment ref="J1" authorId="0" shapeId="0" xr:uid="{AE055921-F745-4F14-81D0-7B2B479B4A93}">
      <text>
        <r>
          <rPr>
            <sz val="9"/>
            <color indexed="81"/>
            <rFont val="ＭＳ Ｐゴシック"/>
            <family val="3"/>
            <charset val="128"/>
          </rPr>
          <t>チェックボックス含む</t>
        </r>
      </text>
    </comment>
    <comment ref="Z3" authorId="1" shapeId="0" xr:uid="{9B1CEF66-36FC-48A2-BC89-2DA2F12DBA58}">
      <text>
        <r>
          <rPr>
            <b/>
            <sz val="9"/>
            <color indexed="81"/>
            <rFont val="MS P ゴシック"/>
            <family val="3"/>
            <charset val="128"/>
          </rPr>
          <t>R5.3S後行</t>
        </r>
      </text>
    </comment>
    <comment ref="Z6" authorId="1" shapeId="0" xr:uid="{034B85C1-7BBC-43CB-B600-36BB5793C851}">
      <text>
        <r>
          <rPr>
            <b/>
            <sz val="9"/>
            <color indexed="81"/>
            <rFont val="MS P ゴシック"/>
            <family val="3"/>
            <charset val="128"/>
          </rPr>
          <t>R5.3S後行</t>
        </r>
        <r>
          <rPr>
            <sz val="9"/>
            <color indexed="81"/>
            <rFont val="MS P ゴシック"/>
            <family val="3"/>
            <charset val="128"/>
          </rPr>
          <t xml:space="preserve">
</t>
        </r>
      </text>
    </comment>
  </commentList>
</comments>
</file>

<file path=xl/sharedStrings.xml><?xml version="1.0" encoding="utf-8"?>
<sst xmlns="http://schemas.openxmlformats.org/spreadsheetml/2006/main" count="3606" uniqueCount="1598">
  <si>
    <t>別表一</t>
  </si>
  <si>
    <t>別表一の二</t>
  </si>
  <si>
    <t>別表二</t>
  </si>
  <si>
    <t>別表三(一)</t>
  </si>
  <si>
    <t>別表三(二)</t>
  </si>
  <si>
    <t>別表三(二の二)</t>
  </si>
  <si>
    <t>別表三(二の三)</t>
  </si>
  <si>
    <t>別表三(二の三)付表</t>
  </si>
  <si>
    <t>別表三(三)</t>
  </si>
  <si>
    <t>別表三(四)</t>
  </si>
  <si>
    <t>別表三(五)</t>
  </si>
  <si>
    <t>別表三(六)</t>
  </si>
  <si>
    <t>別表三(七)</t>
  </si>
  <si>
    <t>別表四</t>
  </si>
  <si>
    <t>別表五(一)</t>
  </si>
  <si>
    <t>別表五(一)付表</t>
  </si>
  <si>
    <t>別表五(二)</t>
  </si>
  <si>
    <t>○</t>
  </si>
  <si>
    <t>別表六(一)</t>
  </si>
  <si>
    <t>別表六(二)</t>
  </si>
  <si>
    <t>別表六(二)付表一</t>
  </si>
  <si>
    <t>別表六(二)付表二</t>
  </si>
  <si>
    <t>別表六(二)付表三</t>
  </si>
  <si>
    <t>別表六(二)付表四</t>
  </si>
  <si>
    <t>別表六(二の二)</t>
  </si>
  <si>
    <t>別表六(三)</t>
  </si>
  <si>
    <t>別表六(三)付表一</t>
  </si>
  <si>
    <t>別表六(三)付表二</t>
  </si>
  <si>
    <t>別表六(三)付表三</t>
  </si>
  <si>
    <t>別表六(四)</t>
  </si>
  <si>
    <t>別表六(四の二)</t>
  </si>
  <si>
    <t>別表六(五)</t>
  </si>
  <si>
    <t>別表六(八)</t>
  </si>
  <si>
    <t>別表六(九)</t>
  </si>
  <si>
    <t>別表六(十)</t>
  </si>
  <si>
    <t>別表六(十一)</t>
  </si>
  <si>
    <t>別表六(十二)</t>
  </si>
  <si>
    <t>別表六(十三)</t>
  </si>
  <si>
    <t>別表六(十四)</t>
  </si>
  <si>
    <t>別表六(十五)</t>
  </si>
  <si>
    <t>別表六(十六)</t>
  </si>
  <si>
    <t>別表六(十八)</t>
  </si>
  <si>
    <t>別表六(十九)</t>
  </si>
  <si>
    <t>別表六(二十)</t>
  </si>
  <si>
    <t>別表六(二十一)</t>
  </si>
  <si>
    <t>別表六(二十二)</t>
  </si>
  <si>
    <t>別表六(二十三)</t>
  </si>
  <si>
    <t>別表六(二十四)</t>
  </si>
  <si>
    <t>別表六(二十五)</t>
  </si>
  <si>
    <t>別表六(二十六)</t>
  </si>
  <si>
    <t>別表六(六)</t>
  </si>
  <si>
    <t>別表六(六)付表</t>
  </si>
  <si>
    <t>別表六(七)</t>
  </si>
  <si>
    <t>別表六(三十一)</t>
  </si>
  <si>
    <t>別表六の三</t>
  </si>
  <si>
    <t>別表七(一)</t>
  </si>
  <si>
    <t>別表七(一)付表一</t>
  </si>
  <si>
    <t>別表七(一)付表二</t>
  </si>
  <si>
    <t>別表七(一)付表三</t>
  </si>
  <si>
    <t>別表七(一)付表四</t>
  </si>
  <si>
    <t>別表七(二)</t>
  </si>
  <si>
    <t>別表七(三)</t>
  </si>
  <si>
    <t>別表七の二</t>
  </si>
  <si>
    <t>別表八(一)</t>
  </si>
  <si>
    <t>別表八(二)</t>
  </si>
  <si>
    <t>別表九(一)</t>
  </si>
  <si>
    <t>別表九(二)</t>
  </si>
  <si>
    <t>別表十(一)</t>
  </si>
  <si>
    <t>別表十(二)</t>
  </si>
  <si>
    <t>別表十(三)</t>
  </si>
  <si>
    <t>別表十(四)</t>
  </si>
  <si>
    <t>別表十(四)付表一</t>
  </si>
  <si>
    <t>別表十(四)付表二</t>
  </si>
  <si>
    <t>別表十(五)</t>
  </si>
  <si>
    <t>別表十(六)</t>
  </si>
  <si>
    <t>別表十(七)</t>
  </si>
  <si>
    <t>別表十(八)</t>
  </si>
  <si>
    <t>別表十(九)</t>
  </si>
  <si>
    <t>別表十(十)</t>
  </si>
  <si>
    <t>別表十一(一)</t>
  </si>
  <si>
    <t>別表十一(一の二)</t>
  </si>
  <si>
    <t>別表十一(二)</t>
  </si>
  <si>
    <t>別表十二(一)</t>
  </si>
  <si>
    <t>別表十二(十六)</t>
  </si>
  <si>
    <t>別表十二(三)</t>
  </si>
  <si>
    <t>別表十二(四)</t>
  </si>
  <si>
    <t>別表十二(五)</t>
  </si>
  <si>
    <t>別表十二(六)</t>
  </si>
  <si>
    <t>別表十二(七)</t>
  </si>
  <si>
    <t>別表十二(八)</t>
  </si>
  <si>
    <t>別表十二(九)</t>
  </si>
  <si>
    <t>別表十二(十)</t>
  </si>
  <si>
    <t>別表十二(十一)</t>
  </si>
  <si>
    <t>別表十二(十二)</t>
  </si>
  <si>
    <t>別表十二(十三)</t>
  </si>
  <si>
    <t>別表十二(十四)</t>
  </si>
  <si>
    <t>別表十二(十五)</t>
  </si>
  <si>
    <t>別表十二(十七)</t>
  </si>
  <si>
    <t>別表十二(十八)</t>
  </si>
  <si>
    <t>別表十三(一)</t>
  </si>
  <si>
    <t>別表十三(二)</t>
  </si>
  <si>
    <t>別表十三(三)</t>
  </si>
  <si>
    <t>別表十三(四)</t>
  </si>
  <si>
    <t>別表十三(五)</t>
  </si>
  <si>
    <t>別表十三(六)</t>
  </si>
  <si>
    <t>別表十三(七)</t>
  </si>
  <si>
    <t>別表十三(八)</t>
  </si>
  <si>
    <t>別表十三(九)</t>
  </si>
  <si>
    <t>別表十四(一)</t>
  </si>
  <si>
    <t>別表十四(二)</t>
  </si>
  <si>
    <t>別表十四(二)付表</t>
  </si>
  <si>
    <t>別表十四(三)</t>
  </si>
  <si>
    <t>別表十四(四)</t>
  </si>
  <si>
    <t>別表十四(五)</t>
  </si>
  <si>
    <t>別表十四(六)</t>
  </si>
  <si>
    <t>別表十四(七)</t>
  </si>
  <si>
    <t>別表十四(八)</t>
  </si>
  <si>
    <t>別表十五</t>
  </si>
  <si>
    <t>別表十六(一)</t>
  </si>
  <si>
    <t>別表十六(二)</t>
  </si>
  <si>
    <t>別表十六(三)</t>
  </si>
  <si>
    <t>別表十六(四)</t>
  </si>
  <si>
    <t>別表十六(五)</t>
  </si>
  <si>
    <t>別表十六(六)</t>
  </si>
  <si>
    <t>別表十六(七)</t>
  </si>
  <si>
    <t>別表十六(八)</t>
  </si>
  <si>
    <t>別表十六(九)</t>
  </si>
  <si>
    <t>別表十六(十)</t>
  </si>
  <si>
    <t>別表十六(十一)</t>
  </si>
  <si>
    <t>別表十七(一)</t>
  </si>
  <si>
    <t>別表十七(一)付表</t>
  </si>
  <si>
    <t>別表十七(二)</t>
  </si>
  <si>
    <t>別表十七(二の二)</t>
  </si>
  <si>
    <t>別表十七(二の二)付表一</t>
  </si>
  <si>
    <t>別表十七(二の二)付表二</t>
  </si>
  <si>
    <t>別表十七(二の二)付表三</t>
  </si>
  <si>
    <t>別表十七(二の三)</t>
  </si>
  <si>
    <t>別表十七(二の三)付表</t>
  </si>
  <si>
    <t>別表十七(三)</t>
  </si>
  <si>
    <t>別表十七(三)付表一</t>
  </si>
  <si>
    <t>別表十七(三)付表二</t>
  </si>
  <si>
    <t>別表十七(三の二)</t>
  </si>
  <si>
    <t>別表十七(三の三)</t>
  </si>
  <si>
    <t>別表十七(三の四)</t>
  </si>
  <si>
    <t>別表十七(三の五)</t>
  </si>
  <si>
    <t>別表十七(三の六)</t>
  </si>
  <si>
    <t>別表十七(三の九)</t>
  </si>
  <si>
    <t>別表十七(四)</t>
  </si>
  <si>
    <t>別表十七の三(一)</t>
  </si>
  <si>
    <t>別表十七の三(二)</t>
  </si>
  <si>
    <t>別表十七の三(二)付表</t>
  </si>
  <si>
    <t>別表十七の三(三)</t>
  </si>
  <si>
    <t>別表十九</t>
  </si>
  <si>
    <t>別表二十(一)</t>
  </si>
  <si>
    <t>別表二十(二)</t>
  </si>
  <si>
    <t>事業概況書</t>
  </si>
  <si>
    <t>会社事業概況書</t>
  </si>
  <si>
    <t>添付書類送付書</t>
  </si>
  <si>
    <t>電子申告及び申請・届出による添付書類送付書</t>
  </si>
  <si>
    <t>添付書面</t>
  </si>
  <si>
    <t>税理士法第33条の2第2項に規定する添付書面(平成20年9月1日以降提出分)</t>
  </si>
  <si>
    <t>税理士法第33条の2第1項に規定する添付書面(平成20年9月1日以降提出分)</t>
  </si>
  <si>
    <t>税務代理権限証書(平成27年7月1日以降提出分)</t>
  </si>
  <si>
    <t>電子申告データ追加送信表</t>
  </si>
  <si>
    <t>事業年度分の適用額明細書</t>
  </si>
  <si>
    <t>キーワード</t>
    <phoneticPr fontId="3"/>
  </si>
  <si>
    <t>別表・付表番号等</t>
    <rPh sb="0" eb="2">
      <t>ベッピョウ</t>
    </rPh>
    <rPh sb="3" eb="5">
      <t>フヒョウ</t>
    </rPh>
    <rPh sb="5" eb="7">
      <t>バンゴウ</t>
    </rPh>
    <rPh sb="7" eb="8">
      <t>トウ</t>
    </rPh>
    <phoneticPr fontId="3"/>
  </si>
  <si>
    <t>ＡＮＤ</t>
    <phoneticPr fontId="2"/>
  </si>
  <si>
    <t>帳票名称</t>
    <rPh sb="0" eb="2">
      <t>チョウヒョウ</t>
    </rPh>
    <rPh sb="2" eb="4">
      <t>メイショウ</t>
    </rPh>
    <phoneticPr fontId="3"/>
  </si>
  <si>
    <t>キーワードによる検索結果</t>
    <rPh sb="8" eb="10">
      <t>ケンサク</t>
    </rPh>
    <rPh sb="10" eb="12">
      <t>ケッカ</t>
    </rPh>
    <phoneticPr fontId="3"/>
  </si>
  <si>
    <t>対応状況</t>
    <rPh sb="0" eb="2">
      <t>タイオウ</t>
    </rPh>
    <rPh sb="2" eb="4">
      <t>ジョウキョウ</t>
    </rPh>
    <phoneticPr fontId="3"/>
  </si>
  <si>
    <t>法人事業概況説明書</t>
  </si>
  <si>
    <t>９月</t>
    <rPh sb="1" eb="2">
      <t>ガツ</t>
    </rPh>
    <phoneticPr fontId="3"/>
  </si>
  <si>
    <t>１月</t>
    <rPh sb="1" eb="2">
      <t>ガツ</t>
    </rPh>
    <phoneticPr fontId="3"/>
  </si>
  <si>
    <t>別表・付表番号等
（漢数字）</t>
    <rPh sb="0" eb="2">
      <t>ベッピョウ</t>
    </rPh>
    <rPh sb="3" eb="5">
      <t>フヒョウ</t>
    </rPh>
    <rPh sb="5" eb="7">
      <t>バンゴウ</t>
    </rPh>
    <rPh sb="7" eb="8">
      <t>ナド</t>
    </rPh>
    <rPh sb="10" eb="13">
      <t>カンスウジ</t>
    </rPh>
    <phoneticPr fontId="2"/>
  </si>
  <si>
    <t>項番</t>
    <rPh sb="0" eb="2">
      <t>コウバン</t>
    </rPh>
    <phoneticPr fontId="3"/>
  </si>
  <si>
    <t>連単区分</t>
    <rPh sb="0" eb="1">
      <t>レン</t>
    </rPh>
    <rPh sb="1" eb="2">
      <t>タン</t>
    </rPh>
    <rPh sb="2" eb="4">
      <t>クブン</t>
    </rPh>
    <phoneticPr fontId="3"/>
  </si>
  <si>
    <t>優先順位</t>
    <rPh sb="0" eb="2">
      <t>ユウセン</t>
    </rPh>
    <rPh sb="2" eb="4">
      <t>ジュンイ</t>
    </rPh>
    <phoneticPr fontId="5"/>
  </si>
  <si>
    <t>自動計算</t>
    <rPh sb="0" eb="2">
      <t>ジドウ</t>
    </rPh>
    <rPh sb="2" eb="4">
      <t>ケイサン</t>
    </rPh>
    <phoneticPr fontId="5"/>
  </si>
  <si>
    <t>KSK対象</t>
    <rPh sb="3" eb="5">
      <t>タイショウ</t>
    </rPh>
    <phoneticPr fontId="3"/>
  </si>
  <si>
    <t>CSV対象</t>
    <rPh sb="3" eb="5">
      <t>タイショウ</t>
    </rPh>
    <phoneticPr fontId="5"/>
  </si>
  <si>
    <t>修正内容</t>
    <rPh sb="0" eb="2">
      <t>シュウセイ</t>
    </rPh>
    <rPh sb="2" eb="4">
      <t>ナイヨウ</t>
    </rPh>
    <phoneticPr fontId="3"/>
  </si>
  <si>
    <t>帳票
Ver</t>
    <rPh sb="0" eb="2">
      <t>チョウヒョウ</t>
    </rPh>
    <phoneticPr fontId="3"/>
  </si>
  <si>
    <t>柱書き</t>
    <rPh sb="0" eb="1">
      <t>ハシラ</t>
    </rPh>
    <rPh sb="1" eb="2">
      <t>カ</t>
    </rPh>
    <phoneticPr fontId="3"/>
  </si>
  <si>
    <t>リリース時期</t>
    <rPh sb="4" eb="6">
      <t>ジキ</t>
    </rPh>
    <phoneticPr fontId="3"/>
  </si>
  <si>
    <t>削除</t>
    <rPh sb="0" eb="2">
      <t>サクジョ</t>
    </rPh>
    <phoneticPr fontId="5"/>
  </si>
  <si>
    <t>修正事項
要検討事項</t>
    <rPh sb="0" eb="2">
      <t>シュウセイ</t>
    </rPh>
    <rPh sb="2" eb="4">
      <t>ジコウ</t>
    </rPh>
    <rPh sb="5" eb="6">
      <t>ヨウ</t>
    </rPh>
    <rPh sb="6" eb="8">
      <t>ケントウ</t>
    </rPh>
    <rPh sb="8" eb="10">
      <t>ジコウ</t>
    </rPh>
    <phoneticPr fontId="3"/>
  </si>
  <si>
    <t>設計書</t>
    <rPh sb="0" eb="3">
      <t>セッケイショ</t>
    </rPh>
    <phoneticPr fontId="3"/>
  </si>
  <si>
    <t>名称</t>
    <rPh sb="0" eb="2">
      <t>メイショウ</t>
    </rPh>
    <phoneticPr fontId="3"/>
  </si>
  <si>
    <t>別表
番号</t>
    <rPh sb="0" eb="2">
      <t>ベッピョウ</t>
    </rPh>
    <rPh sb="3" eb="5">
      <t>バンゴウ</t>
    </rPh>
    <phoneticPr fontId="3"/>
  </si>
  <si>
    <t>HOA112</t>
  </si>
  <si>
    <t>単</t>
    <rPh sb="0" eb="1">
      <t>タン</t>
    </rPh>
    <phoneticPr fontId="5"/>
  </si>
  <si>
    <t>一</t>
    <rPh sb="0" eb="1">
      <t>１</t>
    </rPh>
    <phoneticPr fontId="5"/>
  </si>
  <si>
    <t>◎</t>
  </si>
  <si>
    <t>一の三</t>
  </si>
  <si>
    <t>別表一の三　各事業年度の所得に係る申告書-外国法人の分</t>
  </si>
  <si>
    <t>HOE920</t>
  </si>
  <si>
    <t>共</t>
    <rPh sb="0" eb="1">
      <t>トモ</t>
    </rPh>
    <phoneticPr fontId="5"/>
  </si>
  <si>
    <t>HOA116</t>
  </si>
  <si>
    <t>別表一の三(次葉)　各事業年度の所得に係る申告書-外国法人の分(次葉)</t>
  </si>
  <si>
    <t>二</t>
  </si>
  <si>
    <t>別表二　同族会社等の判定に関する明細書</t>
  </si>
  <si>
    <t>HOA318</t>
  </si>
  <si>
    <t>HOA320</t>
  </si>
  <si>
    <t>三(二)</t>
  </si>
  <si>
    <t>HOA322</t>
  </si>
  <si>
    <t>HOA323</t>
  </si>
  <si>
    <t>三(二の三)</t>
  </si>
  <si>
    <t>HOA324</t>
  </si>
  <si>
    <t>HOA330</t>
  </si>
  <si>
    <t>HOA350</t>
  </si>
  <si>
    <t>HOA360</t>
  </si>
  <si>
    <t>HOA370</t>
  </si>
  <si>
    <t>HOA380</t>
  </si>
  <si>
    <t>三(七)</t>
  </si>
  <si>
    <t>四</t>
  </si>
  <si>
    <t>別表四　所得の金額の計算に関する明細書</t>
  </si>
  <si>
    <t>HOA420</t>
  </si>
  <si>
    <t>四 簡易様式</t>
  </si>
  <si>
    <t>別表四(簡易様式)　所得の金額の計算に関する明細書(簡易様式)</t>
  </si>
  <si>
    <t>HOA430</t>
  </si>
  <si>
    <t>四 次葉</t>
  </si>
  <si>
    <t>別表四(次葉)　所得の金額の計算に関する明細書(次葉)</t>
  </si>
  <si>
    <t>四　外</t>
  </si>
  <si>
    <t>別表四　所得の金額の計算に関する明細書(外国法人二枚目用)</t>
  </si>
  <si>
    <t>四 簡易様式　外</t>
  </si>
  <si>
    <t>別表四(簡易様式)　所得の金額の計算に関する明細書(外国法人二枚目用)(簡易様式)</t>
  </si>
  <si>
    <t>四 次葉　外</t>
  </si>
  <si>
    <t>別表四(次葉)　所得の金額の計算に関する明細書(外国法人二枚目用)(次葉)</t>
  </si>
  <si>
    <t>五(一)</t>
  </si>
  <si>
    <t>別表五(一)　利益積立金額及び資本金等の額の計算に関する明細書</t>
  </si>
  <si>
    <t>五(一)付表</t>
  </si>
  <si>
    <t>別表五(一)付表　種類資本金額の計算に関する明細書</t>
  </si>
  <si>
    <t>五(二)</t>
  </si>
  <si>
    <t>別表五(二)　租税公課の納付状況等に関する明細書</t>
  </si>
  <si>
    <t>五の二(一)付表二</t>
  </si>
  <si>
    <t>別表五の二(一)付表二　連結子法人の株主等における帳簿価額修正額のうちその連結子法人に係る部分の金額の計算に関する明細書</t>
  </si>
  <si>
    <t>六(一)</t>
  </si>
  <si>
    <t>別表六(一)　所得税額の控除に関する明細書</t>
  </si>
  <si>
    <t>六(二)</t>
  </si>
  <si>
    <t>別表六(二)　内国法人の外国税額の控除に関する明細書</t>
  </si>
  <si>
    <t>六(二)付表一</t>
  </si>
  <si>
    <t>六(二)付表二</t>
  </si>
  <si>
    <t>HOB022</t>
  </si>
  <si>
    <t>HOB035</t>
  </si>
  <si>
    <t>HOB031</t>
  </si>
  <si>
    <t>HOB032</t>
  </si>
  <si>
    <t>HOB033</t>
  </si>
  <si>
    <t>HOB040</t>
  </si>
  <si>
    <t>HOB042</t>
  </si>
  <si>
    <t>HOB045</t>
  </si>
  <si>
    <t>六(五の二)</t>
    <rPh sb="0" eb="1">
      <t>ロク</t>
    </rPh>
    <rPh sb="2" eb="3">
      <t>ゴ</t>
    </rPh>
    <rPh sb="4" eb="5">
      <t>ニ</t>
    </rPh>
    <phoneticPr fontId="5"/>
  </si>
  <si>
    <t>HOB067</t>
  </si>
  <si>
    <t>七(一)</t>
  </si>
  <si>
    <t>別表七(一)　欠損金又は災害損失金の損金算入等に関する明細書</t>
  </si>
  <si>
    <t>HOB701</t>
  </si>
  <si>
    <t>HOB705</t>
  </si>
  <si>
    <t>別表七(一)付表四　事業を移転しない適格組織再編成等が行われた場合の控除未済欠損金額の特例に関する明細書</t>
  </si>
  <si>
    <t>七(二)</t>
  </si>
  <si>
    <t>八(一)</t>
  </si>
  <si>
    <t>別表八(一)　受取配当等の益金不算入に関する明細書</t>
  </si>
  <si>
    <t>HOB810</t>
  </si>
  <si>
    <t>HOB900</t>
  </si>
  <si>
    <t>HOC010</t>
  </si>
  <si>
    <t>HOC020</t>
  </si>
  <si>
    <t>HOC050</t>
  </si>
  <si>
    <t>十(六)</t>
  </si>
  <si>
    <t>HOC086</t>
  </si>
  <si>
    <t>HOC080</t>
  </si>
  <si>
    <t>十一(一)</t>
  </si>
  <si>
    <t>別表十一(一)　個別評価金銭債権に係る貸倒引当金の損金算入に関する明細書</t>
  </si>
  <si>
    <t>HOC112</t>
  </si>
  <si>
    <t>十一(一の二)</t>
  </si>
  <si>
    <t>別表十一(一の二)　一括評価金銭債権に係る貸倒引当金の損金算入に関する明細書</t>
  </si>
  <si>
    <t>HOC120</t>
  </si>
  <si>
    <t>HOD010</t>
  </si>
  <si>
    <t>HOD025</t>
  </si>
  <si>
    <t>HOD040</t>
  </si>
  <si>
    <t>HOD070</t>
  </si>
  <si>
    <t>HOD090</t>
  </si>
  <si>
    <t>HOD165</t>
  </si>
  <si>
    <t>HOD180</t>
  </si>
  <si>
    <t>HOD188</t>
  </si>
  <si>
    <t>HOD190</t>
  </si>
  <si>
    <t>HOD201</t>
  </si>
  <si>
    <t>共</t>
    <rPh sb="0" eb="1">
      <t>キョウ</t>
    </rPh>
    <phoneticPr fontId="5"/>
  </si>
  <si>
    <t>HOD420</t>
  </si>
  <si>
    <t>HOD430</t>
  </si>
  <si>
    <t>HOD440</t>
  </si>
  <si>
    <t>HOD460</t>
  </si>
  <si>
    <t>HOD491</t>
  </si>
  <si>
    <t>HOD500</t>
  </si>
  <si>
    <t>HOD510</t>
  </si>
  <si>
    <t>HOE104</t>
  </si>
  <si>
    <t>HOE101</t>
  </si>
  <si>
    <t>HOE112</t>
  </si>
  <si>
    <t>HOE113</t>
  </si>
  <si>
    <t>HOE105</t>
  </si>
  <si>
    <t>十五</t>
  </si>
  <si>
    <t>別表十五　交際費等の損金算入に関する明細書</t>
  </si>
  <si>
    <t>十六(一)</t>
  </si>
  <si>
    <t>別表十六(一)　旧定額法又は定額法による減価償却資産の償却額の計算に関する明細書</t>
  </si>
  <si>
    <t>十六(二)</t>
  </si>
  <si>
    <t>別表十六(二)　旧定率法又は定率法による減価償却資産の償却額の計算に関する明細書</t>
  </si>
  <si>
    <t>HOE330</t>
  </si>
  <si>
    <t>HOE340</t>
  </si>
  <si>
    <t>十六(六)</t>
  </si>
  <si>
    <t>十六(七)</t>
  </si>
  <si>
    <t>別表十六(七)　少額減価償却資産の取得価額の損金算入の特例に関する明細書</t>
  </si>
  <si>
    <t>HOE360</t>
  </si>
  <si>
    <t>十六(八)</t>
  </si>
  <si>
    <t>別表十六(八)　一括償却資産の損金算入に関する明細書</t>
  </si>
  <si>
    <t>十六(九)</t>
  </si>
  <si>
    <t>十六(十)</t>
  </si>
  <si>
    <t>別表十六(十)　資産に係る控除対象外消費税額等の損金算入に関する明細書</t>
  </si>
  <si>
    <t>HOE400</t>
  </si>
  <si>
    <t>HOE410</t>
  </si>
  <si>
    <t>HOE434</t>
  </si>
  <si>
    <t>HOE436</t>
  </si>
  <si>
    <t>HOE440</t>
  </si>
  <si>
    <t>HOE445</t>
  </si>
  <si>
    <t>HOE532</t>
  </si>
  <si>
    <t>HOE533</t>
  </si>
  <si>
    <t>HOE534</t>
  </si>
  <si>
    <t>十七の三(一)</t>
  </si>
  <si>
    <t>HOE692</t>
  </si>
  <si>
    <t>HOE701</t>
  </si>
  <si>
    <t>HOE940</t>
  </si>
  <si>
    <t>HOM020</t>
  </si>
  <si>
    <t>HOM010</t>
  </si>
  <si>
    <t>HOM090</t>
  </si>
  <si>
    <t>計</t>
    <rPh sb="0" eb="1">
      <t>ケイ</t>
    </rPh>
    <phoneticPr fontId="3"/>
  </si>
  <si>
    <t>PW</t>
    <phoneticPr fontId="2"/>
  </si>
  <si>
    <t>qwertyuiop</t>
    <phoneticPr fontId="2"/>
  </si>
  <si>
    <t>三(一)</t>
  </si>
  <si>
    <t>別表三(二)　土地の譲渡等に係る譲渡利益金額に対する税額の計算に関する明細書</t>
  </si>
  <si>
    <t>三(二の二)</t>
  </si>
  <si>
    <t>別表三(二の二)　優良住宅地等のための譲渡に該当しないこととなった土地等の譲渡に係る譲渡利益金額に対する税額の計算に関する明細書</t>
  </si>
  <si>
    <t>別表三(二の三)　確定優良住宅地等予定地のための譲渡に該当する土地等及び優良住宅地等のための譲渡に該当することとなった土地等に関する明細書</t>
  </si>
  <si>
    <t>三(二の三)付表</t>
  </si>
  <si>
    <t>別表三(二の三)付表　確定優良住宅地等予定地のための譲渡に係る直接又は間接に要した経費の額等の計算に関する明細書</t>
  </si>
  <si>
    <t>三(三)</t>
  </si>
  <si>
    <t>別表三(三)　短期所有に係る土地の譲渡等に係る譲渡利益金額に対する税額の計算に関する明細書</t>
  </si>
  <si>
    <t>六(六)　</t>
  </si>
  <si>
    <t>☆</t>
  </si>
  <si>
    <t>八(三)</t>
    <rPh sb="2" eb="3">
      <t>サン</t>
    </rPh>
    <phoneticPr fontId="5"/>
  </si>
  <si>
    <t>十(十一)</t>
    <rPh sb="3" eb="4">
      <t>イチ</t>
    </rPh>
    <phoneticPr fontId="5"/>
  </si>
  <si>
    <t>別表三(一)　特定同族会社の留保金額に対する税額の計算に関する明細書</t>
  </si>
  <si>
    <t>別表三(四)　課税除外とされる短期所有に係る土地等(面積1,000平方メートル以上のもの)の譲渡に係る対価の額等に関する明細書</t>
  </si>
  <si>
    <t>別表三(五)　課税除外とされる短期所有に係る土地(面積1,000平方メートル未満のもの)の譲渡に係る対価の額等に関する明細書</t>
  </si>
  <si>
    <t>別表三(六)　課税除外とされる買取仲介に係る短期所有に係る土地等の譲渡益に関する明細書</t>
  </si>
  <si>
    <t>別表三(七)　課税除外とされる不動産特定共同事業契約に係る事業参加者から取得した短期所有に係る土地等の譲渡益に関する明細書</t>
  </si>
  <si>
    <t>別表六(二)付表一　国外事業所等帰属所得に係る所得の金額の計算に関する明細書</t>
  </si>
  <si>
    <t>別表六(二)付表二　国外事業所等に帰せられるべき資本に対応する負債の利子の損金不算入額の計算及び銀行等の資本に係る負債の利子の損金算入額の計算に関する明細書</t>
  </si>
  <si>
    <t>別表六(二)付表三　国外事業所等帰属資本相当額の計算に関する明細書</t>
  </si>
  <si>
    <t>別表六(二)付表四　保険会社の投資資産超過額に係る投資収益の益金不算入に関する明細書</t>
  </si>
  <si>
    <t>別表六(二の二)　当期の控除対象外国法人税額又は個別控除対象外国法人税額に関する明細書</t>
  </si>
  <si>
    <t>別表六(三)　外国税額の繰越控除余裕額又は繰越控除限度超過額等の計算に関する明細書</t>
  </si>
  <si>
    <t>別表六(三)付表一　地方税の控除限度額の計算の特例に関する明細書</t>
  </si>
  <si>
    <t>別表六(三)付表二　適格合併等に係る合併法人等の調整後の繰越控除余裕額又は繰越控除限度超過額等の計算に関する明細書</t>
  </si>
  <si>
    <t>別表六(三)付表三　適格分割等に係る分割法人等の調整後の繰越控除余裕額又は繰越控除限度超過額等の計算に関する明細書</t>
  </si>
  <si>
    <t>別表六(四)　控除対象外国法人税額又は個別控除対象外国法人税額に関する明細書</t>
  </si>
  <si>
    <t>別表六(五)　利子等に係る控除対象外国法人税額又は個別控除対象外国法人税額等に関する明細書</t>
  </si>
  <si>
    <t>別表六の三　外国法人の外国税額の控除に関する明細書</t>
  </si>
  <si>
    <t>別表七(一)付表一　適格組織再編成等が行われた場合の調整後の控除未済欠損金額の計算に関する明細書</t>
  </si>
  <si>
    <t>別表七(一)付表二　合併等前二年以内適格合併等が行われていた場合の特定資産譲渡等損失額の計算に関する明細書</t>
  </si>
  <si>
    <t>別表七(一)付表三　共同事業を行うための適格組織再編成等に該当しない場合の引継対象未処理欠損金額又は控除未済欠損金額の特例に関する明細書</t>
  </si>
  <si>
    <t>別表八(二)　外国子会社から受ける配当等の益金不算入等に関する明細書</t>
  </si>
  <si>
    <t>別表九(一)　保険会社の契約者配当の損金算入に関する明細書</t>
  </si>
  <si>
    <t>別表九(二)　組合事業等による組合等損失額の損金不算入又は組合等損失超過合計額の損金算入に関する明細書</t>
  </si>
  <si>
    <t>別表十(三)　探鉱準備金又は海外探鉱準備金の損金算入及び新鉱床探鉱費又は海外新鉱床探鉱費の特別控除に関する明細書</t>
  </si>
  <si>
    <t>別表十(四)　対外船舶運航事業者の日本船舶による収入金額に係る所得又は連結所得の金額の損金算入又は益金算入に関する明細書</t>
  </si>
  <si>
    <t>別表十(四)付表一　日本船舶外航事業に係る所得又は連結所得の金額の計算に関する明細書</t>
  </si>
  <si>
    <t>別表十(四)付表二　日本船舶外航事業に係る当期利益の額又は当期欠損の額の計算に関する明細書</t>
  </si>
  <si>
    <t>別表十(五)　収用換地等及び特定事業の用地買収等の場合の所得の特別控除等に関する明細書</t>
  </si>
  <si>
    <t>別表十(八)　特定目的会社の支払配当の損金算入に関する明細書</t>
  </si>
  <si>
    <t>別表十(九)　投資法人の支払配当の損金算入に関する明細書</t>
  </si>
  <si>
    <t>別表十(九)付表　配当可能利益の額の計算に関する明細書</t>
  </si>
  <si>
    <t>別表十(十)　特定目的信託に係る受託法人の利益の分配の額等の損金算入に関する明細書</t>
  </si>
  <si>
    <t>別表十(十一)　関西文化学術研究都市における文化学術研究交流施設の設置等を行う会社への出資に係る特別勘定の益金算入に関する明細書</t>
  </si>
  <si>
    <t>別表十一(二)　返品調整引当金の損金算入に関する明細書</t>
  </si>
  <si>
    <t>別表十二(一)　海外投資等損失準備金の損金算入に関する明細書</t>
  </si>
  <si>
    <t>別表十三(一)　国庫補助金等、工事負担金及び賦課金で取得した固定資産等の圧縮額等の損金算入に関する明細書</t>
  </si>
  <si>
    <t>別表十三(二)　保険金等で取得した固定資産等の圧縮額等の損金算入に関する明細書</t>
  </si>
  <si>
    <t>別表十三(三)　交換により取得した資産の圧縮額の損金算入に関する明細書</t>
  </si>
  <si>
    <t>別表十三(四)　収用換地等に伴い取得した資産の圧縮額等の損金算入に関する明細書</t>
  </si>
  <si>
    <t>別表十三(五)　特定の資産の買換えにより取得した資産の圧縮額等の損金算入に関する明細書</t>
  </si>
  <si>
    <t>別表十三(六)　特定の交換分合により取得した土地等の圧縮額の損金算入に関する明細書</t>
  </si>
  <si>
    <t>別表十三(七)　特定普通財産とその隣接する土地等の交換に伴い取得した特定普通財産の圧縮額の損金算入に関する明細書</t>
  </si>
  <si>
    <t>別表十三(九)　賦課金で取得した試験研究用資産の圧縮額の損金算入に関する明細書</t>
  </si>
  <si>
    <t>別表十三(十)　転廃業助成金等で取得した固定資産等の圧縮額等の損金算入に関する明細書</t>
  </si>
  <si>
    <t>別表十四(一)　民事再生等評価換えによる資産の評価損益に関する明細書</t>
  </si>
  <si>
    <t>別表十四(二)　寄附金の損金算入に関する明細書</t>
  </si>
  <si>
    <t>別表十四(二)付表　公益社団法人又は公益財団法人の寄附金の公益法人特別限度額の計算に関する明細書</t>
  </si>
  <si>
    <t>別表十四(三)　譲渡制限付株式に関する明細書</t>
  </si>
  <si>
    <t>別表十四(四)　新株予約権に関する明細書</t>
  </si>
  <si>
    <t>別表十六(三)　旧生産高比例法又は生産高比例法による鉱業用減価償却資産の償却額の計算に関する明細書</t>
  </si>
  <si>
    <t>別表十六(四)　旧国外リース期間定額法若しくは旧リース期間定額法又はリース期間定額法による償却額の計算に関する明細書</t>
  </si>
  <si>
    <t>別表十六(五)　取替法による取替資産の償却額の計算に関する明細書</t>
  </si>
  <si>
    <t>別表十六(十一)　非適格合併等に係る調整勘定の計算の明細書</t>
  </si>
  <si>
    <t>別表十七(一)　国外支配株主等に係る負債の利子等の損金算入に関する明細書</t>
  </si>
  <si>
    <t>別表十七(一)付表　国外支配株主等及び特定債券現先取引等に関する明細書</t>
  </si>
  <si>
    <t>別表十七(二の二)付表二　控除対象受取利子等合計額の計算に関する明細書</t>
  </si>
  <si>
    <t>別表十七(二の二)付表三　調整対象金額に係る調整額の計算に関する明細書</t>
  </si>
  <si>
    <t>別表十七(二の三)　超過利子額の損金算入に関する明細書</t>
  </si>
  <si>
    <t>別表十七(二の三)付表　適格合併等が行われた場合の調整後の超過利子額の計算に関する明細書</t>
  </si>
  <si>
    <t>別表十七の三(一)　保険会社の投資資産不足額に係る投資収益の益金算入に関する明細書</t>
  </si>
  <si>
    <t>別表十七の三(二)　恒久的施設に帰せられるべき資本に対応する負債の利子の損金不算入額の計算及び外国銀行等の資本に係る負債の利子の損金算入額の計算に関する明細書</t>
  </si>
  <si>
    <t>別表十七の三(二)付表　恒久的施設帰属資本相当額の計算に関する明細書</t>
  </si>
  <si>
    <t>別表一(次葉)</t>
  </si>
  <si>
    <t>別表一の二(次葉)</t>
  </si>
  <si>
    <t>別表四(簡易様式)</t>
  </si>
  <si>
    <t>別表四(次葉)</t>
  </si>
  <si>
    <t>別表六(五の二)</t>
  </si>
  <si>
    <t>別表八(三)</t>
  </si>
  <si>
    <t>別表十(九)付表</t>
  </si>
  <si>
    <t>別表十(十一)</t>
  </si>
  <si>
    <t>別表二十(三)</t>
  </si>
  <si>
    <t>５月</t>
    <rPh sb="1" eb="2">
      <t>ガツ</t>
    </rPh>
    <phoneticPr fontId="3"/>
  </si>
  <si>
    <t>別表19</t>
  </si>
  <si>
    <t>別表15</t>
  </si>
  <si>
    <t>別表12(12)</t>
  </si>
  <si>
    <t>別表12(13)</t>
  </si>
  <si>
    <t>別表12(14)</t>
  </si>
  <si>
    <t>別表12(15)</t>
  </si>
  <si>
    <t>別表12(16)</t>
  </si>
  <si>
    <t>別表12(17)</t>
  </si>
  <si>
    <t>別表12(18)</t>
  </si>
  <si>
    <t>別表12(11)</t>
  </si>
  <si>
    <t>別表16(11)</t>
  </si>
  <si>
    <t>別表10(10)</t>
  </si>
  <si>
    <t>別表10(11)</t>
  </si>
  <si>
    <t>別表12(10)</t>
  </si>
  <si>
    <t>別表16(10)</t>
  </si>
  <si>
    <t>別表10(9)</t>
  </si>
  <si>
    <t>別表10(9)付表</t>
  </si>
  <si>
    <t>別表12(9)</t>
  </si>
  <si>
    <t>別表13(9)</t>
  </si>
  <si>
    <t>別表16(9)</t>
  </si>
  <si>
    <t>別表10(8)</t>
  </si>
  <si>
    <t>別表12(8)</t>
  </si>
  <si>
    <t>別表13(8)</t>
  </si>
  <si>
    <t>別表14(8)</t>
  </si>
  <si>
    <t>別表16(8)</t>
  </si>
  <si>
    <t>別表10(7)</t>
  </si>
  <si>
    <t>別表12(7)</t>
  </si>
  <si>
    <t>別表13(7)</t>
  </si>
  <si>
    <t>別表14(7)</t>
  </si>
  <si>
    <t>別表16(7)</t>
  </si>
  <si>
    <t>別表6(6)</t>
  </si>
  <si>
    <t>別表6(6)付表</t>
  </si>
  <si>
    <t>別表6(7)</t>
  </si>
  <si>
    <t>別表6(8)</t>
  </si>
  <si>
    <t>別表6(9)</t>
  </si>
  <si>
    <t>別表6(11)</t>
  </si>
  <si>
    <t>別表6(12)</t>
  </si>
  <si>
    <t>別表6(13)</t>
  </si>
  <si>
    <t>別表6(14)</t>
  </si>
  <si>
    <t>別表6(15)</t>
  </si>
  <si>
    <t>別表6(16)</t>
  </si>
  <si>
    <t>別表6(18)</t>
  </si>
  <si>
    <t>別表6(19)</t>
  </si>
  <si>
    <t>別表6(20)</t>
  </si>
  <si>
    <t>別表6(21)</t>
  </si>
  <si>
    <t>別表6(22)</t>
  </si>
  <si>
    <t>別表6(23)</t>
  </si>
  <si>
    <t>別表6(24)</t>
  </si>
  <si>
    <t>別表6(25)</t>
  </si>
  <si>
    <t>別表6(26)</t>
  </si>
  <si>
    <t>別表6(31)</t>
  </si>
  <si>
    <t>別表10(6)</t>
  </si>
  <si>
    <t>別表12(6)</t>
  </si>
  <si>
    <t>別表13(6)</t>
  </si>
  <si>
    <t>別表14(6)</t>
  </si>
  <si>
    <t>別表16(6)</t>
  </si>
  <si>
    <t>別表6(5)</t>
  </si>
  <si>
    <t>別表10(5)</t>
  </si>
  <si>
    <t>別表12(5)</t>
  </si>
  <si>
    <t>別表13(5)</t>
  </si>
  <si>
    <t>別表14(5)</t>
  </si>
  <si>
    <t>別表16(5)</t>
  </si>
  <si>
    <t>別表4</t>
  </si>
  <si>
    <t>別表4(簡易様式)</t>
  </si>
  <si>
    <t>別表4(次葉)</t>
  </si>
  <si>
    <t>別表6(4)</t>
  </si>
  <si>
    <t>別表10(4)</t>
  </si>
  <si>
    <t>別表12(4)</t>
  </si>
  <si>
    <t>別表13(4)</t>
  </si>
  <si>
    <t>別表14(4)</t>
  </si>
  <si>
    <t>別表16(4)</t>
  </si>
  <si>
    <t>別表17(4)</t>
  </si>
  <si>
    <t>別表3(3)</t>
  </si>
  <si>
    <t>別表3(4)</t>
  </si>
  <si>
    <t>別表3(5)</t>
  </si>
  <si>
    <t>別表3(6)</t>
  </si>
  <si>
    <t>別表3(7)</t>
  </si>
  <si>
    <t>別表6(3)</t>
  </si>
  <si>
    <t>別表6(3)付表3</t>
  </si>
  <si>
    <t>別表7(3)</t>
  </si>
  <si>
    <t>別表8(3)</t>
  </si>
  <si>
    <t>別表10(3)</t>
  </si>
  <si>
    <t>別表12(3)</t>
  </si>
  <si>
    <t>別表13(3)</t>
  </si>
  <si>
    <t>別表14(3)</t>
  </si>
  <si>
    <t>別表16(3)</t>
  </si>
  <si>
    <t>別表17(3)</t>
  </si>
  <si>
    <t>別表17(3の3)</t>
  </si>
  <si>
    <t>別表17(3の4)</t>
  </si>
  <si>
    <t>別表17(3の5)</t>
  </si>
  <si>
    <t>別表17(3の6)</t>
  </si>
  <si>
    <t>別表17(3の9)</t>
  </si>
  <si>
    <t>別表20(3)</t>
  </si>
  <si>
    <t>別表20(2)</t>
  </si>
  <si>
    <t>別表2</t>
  </si>
  <si>
    <t>別表3(2)</t>
  </si>
  <si>
    <t>別表3(2の2)</t>
  </si>
  <si>
    <t>別表3(2の3)</t>
  </si>
  <si>
    <t>別表3(2の3)付表</t>
  </si>
  <si>
    <t>別表5(2)</t>
  </si>
  <si>
    <t>別表6(2)</t>
  </si>
  <si>
    <t>別表6(2)付表2</t>
  </si>
  <si>
    <t>別表6(2)付表3</t>
  </si>
  <si>
    <t>別表6(2)付表4</t>
  </si>
  <si>
    <t>別表6(2の2)</t>
  </si>
  <si>
    <t>別表6(3)付表2</t>
  </si>
  <si>
    <t>別表6(4の2)</t>
  </si>
  <si>
    <t>別表6(5の2)</t>
  </si>
  <si>
    <t>別表7(2)</t>
  </si>
  <si>
    <t>別表7の2</t>
  </si>
  <si>
    <t>別表8(2)</t>
  </si>
  <si>
    <t>別表9(2)</t>
  </si>
  <si>
    <t>別表10(2)</t>
  </si>
  <si>
    <t>別表10(4)付表2</t>
  </si>
  <si>
    <t>別表11(2)</t>
  </si>
  <si>
    <t>別表13(2)</t>
  </si>
  <si>
    <t>別表14(2)</t>
  </si>
  <si>
    <t>別表14(2)付表</t>
  </si>
  <si>
    <t>別表16(2)</t>
  </si>
  <si>
    <t>別表17(2)</t>
  </si>
  <si>
    <t>別表17(2の2)</t>
  </si>
  <si>
    <t>別表17(2の2)付表2</t>
  </si>
  <si>
    <t>別表17(2の2)付表3</t>
  </si>
  <si>
    <t>別表17(2の3)</t>
  </si>
  <si>
    <t>別表17(2の3)付表</t>
  </si>
  <si>
    <t>別表17(3)付表2</t>
  </si>
  <si>
    <t>別表17(3の2)</t>
  </si>
  <si>
    <t>別表1</t>
  </si>
  <si>
    <t>別表1の2</t>
  </si>
  <si>
    <t>別表20(1)</t>
  </si>
  <si>
    <t>別表1(次葉)</t>
  </si>
  <si>
    <t>別表1の2(次葉)</t>
  </si>
  <si>
    <t>別表3(1)</t>
  </si>
  <si>
    <t>別表5(1)</t>
  </si>
  <si>
    <t>別表5(1)付表</t>
  </si>
  <si>
    <t>別表6(1)</t>
  </si>
  <si>
    <t>別表6(2)付表1</t>
  </si>
  <si>
    <t>別表6(3)付表1</t>
  </si>
  <si>
    <t>別表7(1)</t>
  </si>
  <si>
    <t>別表7(1)付表1</t>
  </si>
  <si>
    <t>別表7(1)付表2</t>
  </si>
  <si>
    <t>別表7(1)付表3</t>
  </si>
  <si>
    <t>別表7(1)付表4</t>
  </si>
  <si>
    <t>別表8(1)</t>
  </si>
  <si>
    <t>別表9(1)</t>
  </si>
  <si>
    <t>別表10(1)</t>
  </si>
  <si>
    <t>別表10(4)付表1</t>
  </si>
  <si>
    <t>別表11(1)</t>
  </si>
  <si>
    <t>別表11(1の2)</t>
  </si>
  <si>
    <t>別表12(1)</t>
  </si>
  <si>
    <t>別表13(1)</t>
  </si>
  <si>
    <t>別表14(1)</t>
  </si>
  <si>
    <t>別表16(1)</t>
  </si>
  <si>
    <t>別表17(1)</t>
  </si>
  <si>
    <t>別表17(1)付表</t>
  </si>
  <si>
    <t>別表17(2の2)付表1</t>
  </si>
  <si>
    <t>別表17(3)付表1</t>
  </si>
  <si>
    <t>対応状況</t>
    <rPh sb="0" eb="2">
      <t>タイオウ</t>
    </rPh>
    <rPh sb="2" eb="4">
      <t>ジョウキョウ</t>
    </rPh>
    <phoneticPr fontId="2"/>
  </si>
  <si>
    <t>令和3年4月1日
以後終了事業年度分
別表番号</t>
    <rPh sb="0" eb="2">
      <t>レイワ</t>
    </rPh>
    <rPh sb="3" eb="4">
      <t>ネン</t>
    </rPh>
    <rPh sb="5" eb="6">
      <t>ガツ</t>
    </rPh>
    <rPh sb="7" eb="8">
      <t>ニチ</t>
    </rPh>
    <rPh sb="9" eb="11">
      <t>イゴ</t>
    </rPh>
    <rPh sb="11" eb="13">
      <t>シュウリョウ</t>
    </rPh>
    <rPh sb="13" eb="15">
      <t>ジギョウ</t>
    </rPh>
    <rPh sb="15" eb="17">
      <t>ネンド</t>
    </rPh>
    <rPh sb="17" eb="18">
      <t>ブン</t>
    </rPh>
    <rPh sb="20" eb="22">
      <t>ベッピョウ</t>
    </rPh>
    <rPh sb="22" eb="24">
      <t>バンゴウ</t>
    </rPh>
    <phoneticPr fontId="3"/>
  </si>
  <si>
    <t>令和3年4月1日
以後終了事業年度分
帳票名称</t>
    <rPh sb="0" eb="2">
      <t>レイワ</t>
    </rPh>
    <rPh sb="3" eb="4">
      <t>ネン</t>
    </rPh>
    <rPh sb="5" eb="6">
      <t>ガツ</t>
    </rPh>
    <rPh sb="7" eb="8">
      <t>ニチ</t>
    </rPh>
    <rPh sb="9" eb="11">
      <t>イゴ</t>
    </rPh>
    <rPh sb="11" eb="13">
      <t>シュウリョウ</t>
    </rPh>
    <rPh sb="13" eb="15">
      <t>ジギョウ</t>
    </rPh>
    <rPh sb="15" eb="17">
      <t>ネンド</t>
    </rPh>
    <rPh sb="17" eb="18">
      <t>ブン</t>
    </rPh>
    <rPh sb="20" eb="22">
      <t>チョウヒョウ</t>
    </rPh>
    <rPh sb="22" eb="24">
      <t>メイショウ</t>
    </rPh>
    <phoneticPr fontId="3"/>
  </si>
  <si>
    <t>共</t>
    <rPh sb="0" eb="1">
      <t>トモ</t>
    </rPh>
    <phoneticPr fontId="3"/>
  </si>
  <si>
    <t>七(一)付表五</t>
    <rPh sb="0" eb="1">
      <t>７</t>
    </rPh>
    <rPh sb="2" eb="3">
      <t>１</t>
    </rPh>
    <rPh sb="4" eb="6">
      <t>フヒョウ</t>
    </rPh>
    <rPh sb="6" eb="7">
      <t>５</t>
    </rPh>
    <phoneticPr fontId="3"/>
  </si>
  <si>
    <t>HOB820</t>
  </si>
  <si>
    <t>HOC055</t>
  </si>
  <si>
    <t>HOC057</t>
  </si>
  <si>
    <t>十二(十九)</t>
    <rPh sb="4" eb="5">
      <t>９</t>
    </rPh>
    <phoneticPr fontId="5"/>
  </si>
  <si>
    <t>HOE450</t>
  </si>
  <si>
    <t>HOE455</t>
  </si>
  <si>
    <t>HOE460</t>
  </si>
  <si>
    <t>十七(三の二)</t>
    <rPh sb="5" eb="6">
      <t>２</t>
    </rPh>
    <phoneticPr fontId="5"/>
  </si>
  <si>
    <t>十七(三の三)</t>
    <rPh sb="5" eb="6">
      <t>３</t>
    </rPh>
    <phoneticPr fontId="5"/>
  </si>
  <si>
    <t>十七(三の三)付表</t>
    <rPh sb="5" eb="6">
      <t>３</t>
    </rPh>
    <phoneticPr fontId="5"/>
  </si>
  <si>
    <t>十七(三の四)</t>
    <rPh sb="5" eb="6">
      <t>４</t>
    </rPh>
    <phoneticPr fontId="5"/>
  </si>
  <si>
    <t>十七(三の四)付表</t>
    <rPh sb="5" eb="6">
      <t>４</t>
    </rPh>
    <phoneticPr fontId="5"/>
  </si>
  <si>
    <t>十七(三の五)</t>
    <rPh sb="5" eb="6">
      <t>５</t>
    </rPh>
    <phoneticPr fontId="5"/>
  </si>
  <si>
    <t>十七(三の七)</t>
    <rPh sb="5" eb="6">
      <t>７</t>
    </rPh>
    <phoneticPr fontId="5"/>
  </si>
  <si>
    <t>十七(三の七)付表一</t>
    <rPh sb="5" eb="6">
      <t>７</t>
    </rPh>
    <rPh sb="7" eb="9">
      <t>フヒョウ</t>
    </rPh>
    <rPh sb="9" eb="10">
      <t>イチ</t>
    </rPh>
    <phoneticPr fontId="5"/>
  </si>
  <si>
    <t>十七(三の七)付表二</t>
    <rPh sb="5" eb="6">
      <t>７</t>
    </rPh>
    <rPh sb="7" eb="9">
      <t>フヒョウ</t>
    </rPh>
    <rPh sb="9" eb="10">
      <t>２</t>
    </rPh>
    <phoneticPr fontId="5"/>
  </si>
  <si>
    <t>十七(三の八)</t>
    <rPh sb="5" eb="6">
      <t>８</t>
    </rPh>
    <phoneticPr fontId="5"/>
  </si>
  <si>
    <t>十七(三の九)</t>
    <rPh sb="5" eb="6">
      <t>９</t>
    </rPh>
    <phoneticPr fontId="5"/>
  </si>
  <si>
    <t>HOE694</t>
  </si>
  <si>
    <t>別表十七(三)　添付対象外国関係会社の名称等に関する明細書</t>
  </si>
  <si>
    <t>別表十七(三)付表一　添付対象外国関係会社に係る株式等の保有割合等に関する明細書</t>
  </si>
  <si>
    <t>別表十七(三)付表二　添付対象外国関係会社に係る外国関係会社の区分及び所得に対する租税の負担割合の計算に関する明細書</t>
  </si>
  <si>
    <t>別表十七(四)　国外関連者に関する明細書</t>
  </si>
  <si>
    <t>別表十七の三(三)　外国法人の本店等との間の内部取引の状況等に関する明細書</t>
  </si>
  <si>
    <t>別紙様式1</t>
  </si>
  <si>
    <t>会社事業概況書(1.総括表)</t>
  </si>
  <si>
    <t>会社事業概況書(3.ＩＣＴの概要)</t>
  </si>
  <si>
    <t>会社事業概況書(4.海外取引等の概要)</t>
  </si>
  <si>
    <t>会社事業概況書(5.外国法人)</t>
  </si>
  <si>
    <t>別表十二(十九)</t>
  </si>
  <si>
    <t>別表十七(三の三)付表</t>
  </si>
  <si>
    <t>別表十七(三の四)付表</t>
  </si>
  <si>
    <t>別表十七(三の六)付表</t>
  </si>
  <si>
    <t>別紙様式2</t>
  </si>
  <si>
    <t>付表</t>
  </si>
  <si>
    <t>別表12(19)</t>
  </si>
  <si>
    <t>別表17(3の3)付表</t>
  </si>
  <si>
    <t>別表17(3の4)付表</t>
  </si>
  <si>
    <t>別表17(3の6)付表</t>
  </si>
  <si>
    <t>リリース済み
(ＰＤＦ提出不可)</t>
    <phoneticPr fontId="2"/>
  </si>
  <si>
    <t>単</t>
    <rPh sb="0" eb="1">
      <t>タン</t>
    </rPh>
    <phoneticPr fontId="3"/>
  </si>
  <si>
    <t>産業競争力強化法等の一部を改正する等の法律の施行の日以後終了事業年度分又は連結事業年度分</t>
    <rPh sb="26" eb="28">
      <t>イゴ</t>
    </rPh>
    <rPh sb="28" eb="30">
      <t>シュウリョウ</t>
    </rPh>
    <rPh sb="30" eb="32">
      <t>ジギョウ</t>
    </rPh>
    <rPh sb="32" eb="34">
      <t>ネンド</t>
    </rPh>
    <rPh sb="34" eb="35">
      <t>ブン</t>
    </rPh>
    <rPh sb="35" eb="36">
      <t>マタ</t>
    </rPh>
    <rPh sb="37" eb="39">
      <t>レンケツ</t>
    </rPh>
    <rPh sb="39" eb="41">
      <t>ジギョウ</t>
    </rPh>
    <rPh sb="41" eb="43">
      <t>ネンド</t>
    </rPh>
    <rPh sb="43" eb="44">
      <t>ブン</t>
    </rPh>
    <phoneticPr fontId="3"/>
  </si>
  <si>
    <t>災害損失特別勘定の損金算入に関する明細書</t>
  </si>
  <si>
    <t>災害損失特別勘定の益金算入に関する明細書</t>
  </si>
  <si>
    <t>対応時期</t>
    <rPh sb="0" eb="1">
      <t>タイ</t>
    </rPh>
    <rPh sb="1" eb="2">
      <t>オウ</t>
    </rPh>
    <rPh sb="2" eb="4">
      <t>ジキ</t>
    </rPh>
    <phoneticPr fontId="3"/>
  </si>
  <si>
    <t>令和4年4月1日
以後終了事業年度分
別表番号</t>
    <rPh sb="0" eb="2">
      <t>レイワ</t>
    </rPh>
    <rPh sb="3" eb="4">
      <t>ネン</t>
    </rPh>
    <rPh sb="5" eb="6">
      <t>ガツ</t>
    </rPh>
    <rPh sb="7" eb="8">
      <t>ニチ</t>
    </rPh>
    <rPh sb="9" eb="11">
      <t>イゴ</t>
    </rPh>
    <rPh sb="11" eb="13">
      <t>シュウリョウ</t>
    </rPh>
    <rPh sb="13" eb="15">
      <t>ジギョウ</t>
    </rPh>
    <rPh sb="15" eb="17">
      <t>ネンド</t>
    </rPh>
    <rPh sb="17" eb="18">
      <t>ブン</t>
    </rPh>
    <rPh sb="20" eb="22">
      <t>ベッピョウ</t>
    </rPh>
    <rPh sb="22" eb="24">
      <t>バンゴウ</t>
    </rPh>
    <phoneticPr fontId="3"/>
  </si>
  <si>
    <t>令和4年4月1日
以後終了事業年度分
帳票名称</t>
    <rPh sb="0" eb="2">
      <t>レイワ</t>
    </rPh>
    <rPh sb="3" eb="4">
      <t>ネン</t>
    </rPh>
    <rPh sb="5" eb="6">
      <t>ガツ</t>
    </rPh>
    <rPh sb="7" eb="8">
      <t>ニチ</t>
    </rPh>
    <rPh sb="9" eb="11">
      <t>イゴ</t>
    </rPh>
    <rPh sb="11" eb="13">
      <t>シュウリョウ</t>
    </rPh>
    <rPh sb="13" eb="15">
      <t>ジギョウ</t>
    </rPh>
    <rPh sb="15" eb="17">
      <t>ネンド</t>
    </rPh>
    <rPh sb="17" eb="18">
      <t>ブン</t>
    </rPh>
    <rPh sb="20" eb="22">
      <t>チョウヒョウ</t>
    </rPh>
    <rPh sb="22" eb="24">
      <t>メイショウ</t>
    </rPh>
    <phoneticPr fontId="3"/>
  </si>
  <si>
    <t>二十</t>
    <rPh sb="0" eb="2">
      <t>20</t>
    </rPh>
    <phoneticPr fontId="5"/>
  </si>
  <si>
    <t>HOA118</t>
  </si>
  <si>
    <t>一付表</t>
    <rPh sb="1" eb="3">
      <t>フヒョウ</t>
    </rPh>
    <phoneticPr fontId="5"/>
  </si>
  <si>
    <t>HOA313</t>
  </si>
  <si>
    <t>三(一)付表二</t>
    <rPh sb="6" eb="7">
      <t>2</t>
    </rPh>
    <phoneticPr fontId="5"/>
  </si>
  <si>
    <t>四付表</t>
    <rPh sb="0" eb="1">
      <t>ヨン</t>
    </rPh>
    <rPh sb="1" eb="3">
      <t>フヒョウ</t>
    </rPh>
    <phoneticPr fontId="3"/>
  </si>
  <si>
    <t>HOB028</t>
  </si>
  <si>
    <t>六(二)付表五</t>
    <rPh sb="6" eb="7">
      <t>5</t>
    </rPh>
    <phoneticPr fontId="5"/>
  </si>
  <si>
    <t>HOB029</t>
  </si>
  <si>
    <t>六(二)付表六</t>
    <rPh sb="6" eb="7">
      <t>6</t>
    </rPh>
    <phoneticPr fontId="5"/>
  </si>
  <si>
    <t>六(十二)</t>
    <rPh sb="3" eb="4">
      <t>2</t>
    </rPh>
    <phoneticPr fontId="3"/>
  </si>
  <si>
    <t>六(十三)</t>
    <rPh sb="3" eb="4">
      <t>3</t>
    </rPh>
    <phoneticPr fontId="3"/>
  </si>
  <si>
    <t>六(十四)</t>
    <rPh sb="3" eb="4">
      <t>4</t>
    </rPh>
    <phoneticPr fontId="3"/>
  </si>
  <si>
    <t>六(十五)</t>
    <rPh sb="3" eb="4">
      <t>5</t>
    </rPh>
    <phoneticPr fontId="3"/>
  </si>
  <si>
    <t>六(十六)</t>
    <rPh sb="3" eb="4">
      <t>6</t>
    </rPh>
    <phoneticPr fontId="3"/>
  </si>
  <si>
    <t>六(十八)</t>
    <rPh sb="3" eb="4">
      <t>8</t>
    </rPh>
    <phoneticPr fontId="5"/>
  </si>
  <si>
    <t>六(十九)</t>
    <rPh sb="3" eb="4">
      <t>9</t>
    </rPh>
    <phoneticPr fontId="5"/>
  </si>
  <si>
    <t>六(二十)</t>
    <rPh sb="2" eb="4">
      <t>20</t>
    </rPh>
    <phoneticPr fontId="5"/>
  </si>
  <si>
    <t>六(二十一)</t>
    <rPh sb="2" eb="5">
      <t>21</t>
    </rPh>
    <phoneticPr fontId="5"/>
  </si>
  <si>
    <t>六(二十二)</t>
    <rPh sb="4" eb="5">
      <t>2</t>
    </rPh>
    <phoneticPr fontId="5"/>
  </si>
  <si>
    <t>六(二十三)</t>
    <rPh sb="4" eb="5">
      <t>3</t>
    </rPh>
    <phoneticPr fontId="5"/>
  </si>
  <si>
    <t>六(二十四)</t>
    <rPh sb="4" eb="5">
      <t>4</t>
    </rPh>
    <phoneticPr fontId="3"/>
  </si>
  <si>
    <t>六(二十五)</t>
    <rPh sb="4" eb="5">
      <t>5</t>
    </rPh>
    <phoneticPr fontId="5"/>
  </si>
  <si>
    <t>六(二十七)</t>
    <rPh sb="4" eb="5">
      <t>7</t>
    </rPh>
    <phoneticPr fontId="5"/>
  </si>
  <si>
    <t>六(三十一)</t>
    <rPh sb="2" eb="5">
      <t>31</t>
    </rPh>
    <phoneticPr fontId="5"/>
  </si>
  <si>
    <t>六(三十一)付表一</t>
    <rPh sb="2" eb="5">
      <t>31</t>
    </rPh>
    <rPh sb="6" eb="8">
      <t>フヒョウ</t>
    </rPh>
    <rPh sb="8" eb="9">
      <t>1</t>
    </rPh>
    <phoneticPr fontId="5"/>
  </si>
  <si>
    <t>六(三十一)付表二</t>
    <rPh sb="2" eb="5">
      <t>31</t>
    </rPh>
    <rPh sb="6" eb="8">
      <t>フヒョウ</t>
    </rPh>
    <rPh sb="8" eb="9">
      <t>2</t>
    </rPh>
    <phoneticPr fontId="5"/>
  </si>
  <si>
    <t>六(三十三)</t>
    <rPh sb="4" eb="5">
      <t>3</t>
    </rPh>
    <phoneticPr fontId="3"/>
  </si>
  <si>
    <t>六(三十四)</t>
    <rPh sb="4" eb="5">
      <t>4</t>
    </rPh>
    <phoneticPr fontId="5"/>
  </si>
  <si>
    <t>六(三十六)</t>
    <rPh sb="4" eb="5">
      <t>6</t>
    </rPh>
    <phoneticPr fontId="3"/>
  </si>
  <si>
    <t>六(三十七)</t>
    <rPh sb="4" eb="5">
      <t>7</t>
    </rPh>
    <phoneticPr fontId="3"/>
  </si>
  <si>
    <t>七(二)付表一</t>
    <rPh sb="4" eb="6">
      <t>フヒョウ</t>
    </rPh>
    <rPh sb="6" eb="7">
      <t>1</t>
    </rPh>
    <phoneticPr fontId="3"/>
  </si>
  <si>
    <t>七(二)付表二</t>
    <rPh sb="4" eb="6">
      <t>フヒョウ</t>
    </rPh>
    <rPh sb="6" eb="7">
      <t>2</t>
    </rPh>
    <phoneticPr fontId="3"/>
  </si>
  <si>
    <t>七(二)付表三</t>
    <rPh sb="4" eb="6">
      <t>フヒョウ</t>
    </rPh>
    <rPh sb="6" eb="7">
      <t>3</t>
    </rPh>
    <phoneticPr fontId="3"/>
  </si>
  <si>
    <t>七(二)付表四</t>
    <rPh sb="4" eb="6">
      <t>フヒョウ</t>
    </rPh>
    <rPh sb="6" eb="7">
      <t>4</t>
    </rPh>
    <phoneticPr fontId="3"/>
  </si>
  <si>
    <t>七(二)付表五</t>
    <rPh sb="4" eb="6">
      <t>フヒョウ</t>
    </rPh>
    <rPh sb="6" eb="7">
      <t>5</t>
    </rPh>
    <phoneticPr fontId="3"/>
  </si>
  <si>
    <t>七(三)付表</t>
    <rPh sb="2" eb="3">
      <t>3</t>
    </rPh>
    <rPh sb="4" eb="6">
      <t>フヒョウ</t>
    </rPh>
    <phoneticPr fontId="3"/>
  </si>
  <si>
    <t>七(四)付表</t>
    <rPh sb="2" eb="3">
      <t>4</t>
    </rPh>
    <rPh sb="4" eb="6">
      <t>フヒョウ</t>
    </rPh>
    <phoneticPr fontId="3"/>
  </si>
  <si>
    <t>七(五)</t>
    <rPh sb="2" eb="3">
      <t>5</t>
    </rPh>
    <phoneticPr fontId="3"/>
  </si>
  <si>
    <t>七の三</t>
    <rPh sb="2" eb="3">
      <t>3</t>
    </rPh>
    <phoneticPr fontId="3"/>
  </si>
  <si>
    <t>七の三付表一</t>
    <rPh sb="2" eb="3">
      <t>3</t>
    </rPh>
    <rPh sb="3" eb="5">
      <t>フヒョウ</t>
    </rPh>
    <rPh sb="5" eb="6">
      <t>1</t>
    </rPh>
    <phoneticPr fontId="3"/>
  </si>
  <si>
    <t>七の三付表二</t>
    <rPh sb="2" eb="3">
      <t>3</t>
    </rPh>
    <rPh sb="3" eb="5">
      <t>フヒョウ</t>
    </rPh>
    <rPh sb="5" eb="6">
      <t>2</t>
    </rPh>
    <phoneticPr fontId="3"/>
  </si>
  <si>
    <t>八(一)付表二</t>
    <rPh sb="4" eb="6">
      <t>フヒョウ</t>
    </rPh>
    <rPh sb="6" eb="7">
      <t>2</t>
    </rPh>
    <phoneticPr fontId="3"/>
  </si>
  <si>
    <t>共</t>
    <rPh sb="0" eb="1">
      <t>キョウ</t>
    </rPh>
    <phoneticPr fontId="3"/>
  </si>
  <si>
    <t>十(一)付表</t>
    <rPh sb="4" eb="6">
      <t>フヒョウ</t>
    </rPh>
    <phoneticPr fontId="5"/>
  </si>
  <si>
    <t>十(二)付表</t>
    <rPh sb="4" eb="6">
      <t>フヒョウ</t>
    </rPh>
    <phoneticPr fontId="5"/>
  </si>
  <si>
    <t>十(三)付表</t>
    <rPh sb="4" eb="6">
      <t>フヒョウ</t>
    </rPh>
    <phoneticPr fontId="5"/>
  </si>
  <si>
    <t>十(五)付表</t>
    <rPh sb="4" eb="6">
      <t>フヒョウ</t>
    </rPh>
    <phoneticPr fontId="5"/>
  </si>
  <si>
    <t>十四(十)</t>
    <rPh sb="3" eb="4">
      <t>10</t>
    </rPh>
    <phoneticPr fontId="5"/>
  </si>
  <si>
    <t>十四(十)付表一</t>
    <rPh sb="3" eb="4">
      <t>10</t>
    </rPh>
    <rPh sb="5" eb="7">
      <t>フヒョウ</t>
    </rPh>
    <rPh sb="7" eb="8">
      <t>1</t>
    </rPh>
    <phoneticPr fontId="5"/>
  </si>
  <si>
    <t>十四(十)付表二</t>
    <rPh sb="3" eb="4">
      <t>10</t>
    </rPh>
    <rPh sb="5" eb="7">
      <t>フヒョウ</t>
    </rPh>
    <rPh sb="7" eb="8">
      <t>2</t>
    </rPh>
    <phoneticPr fontId="5"/>
  </si>
  <si>
    <t>十五付表</t>
    <rPh sb="0" eb="2">
      <t>15</t>
    </rPh>
    <rPh sb="2" eb="4">
      <t>フヒョウ</t>
    </rPh>
    <phoneticPr fontId="3"/>
  </si>
  <si>
    <t>HOE750</t>
  </si>
  <si>
    <t>十八(一)</t>
    <rPh sb="3" eb="4">
      <t>1</t>
    </rPh>
    <phoneticPr fontId="3"/>
  </si>
  <si>
    <t>HOE760</t>
  </si>
  <si>
    <t>十八(一)付表一</t>
    <rPh sb="3" eb="4">
      <t>1</t>
    </rPh>
    <rPh sb="5" eb="7">
      <t>フヒョウ</t>
    </rPh>
    <rPh sb="7" eb="8">
      <t>1</t>
    </rPh>
    <phoneticPr fontId="3"/>
  </si>
  <si>
    <t>十八(一)付表二</t>
    <rPh sb="5" eb="7">
      <t>フヒョウ</t>
    </rPh>
    <rPh sb="7" eb="8">
      <t>2</t>
    </rPh>
    <phoneticPr fontId="3"/>
  </si>
  <si>
    <t>十八(二)</t>
    <rPh sb="3" eb="4">
      <t>2</t>
    </rPh>
    <phoneticPr fontId="3"/>
  </si>
  <si>
    <t>十八(三)</t>
    <rPh sb="3" eb="4">
      <t>3</t>
    </rPh>
    <phoneticPr fontId="3"/>
  </si>
  <si>
    <t>別表六(十一)　試験研究を行った場合の法人税額の特別控除における比較試験研究費の額及び平均売上金額の計算に関する明細書</t>
  </si>
  <si>
    <t>別表六(十四)　特別試験研究費に係る法人税額の特別控除に関する明細書</t>
  </si>
  <si>
    <t>別表六(十四)付表　通算法人の特別試験研究費に係る税額控除可能分配額等の計算に関する明細書</t>
  </si>
  <si>
    <t>別表六(十五)　欠損金増加合計額に係る法人税額相当額の計算に関する明細書</t>
  </si>
  <si>
    <t>別表六(十六)　調整対象金額が当初申告税額控除可能額を超える場合の法人税額の特別控除に関する明細書</t>
  </si>
  <si>
    <t>別表六(十八)　中小企業者等が機械等を取得した場合の法人税額の特別控除に関する明細書</t>
  </si>
  <si>
    <t>別表六(十九)　沖縄の特定地域において工業用機械等を取得した場合の法人税額の特別控除に関する明細書</t>
  </si>
  <si>
    <t>別表六(二十)　国家戦略特別区域において機械等を取得した場合の法人税額の特別控除に関する明細書</t>
  </si>
  <si>
    <t>別表六(二十一)　国際戦略総合特別区域において機械等を取得した場合の法人税額の特別控除に関する明細書</t>
  </si>
  <si>
    <t>別表六(二十二)　地域経済牽引事業の促進区域内において特定事業用機械等を取得した場合の法人税額の特別控除に関する明細書</t>
  </si>
  <si>
    <t>別表六(二十五)　認定地方公共団体の寄附活用事業に関連する寄附をした場合の法人税額の特別控除に関する明細書</t>
  </si>
  <si>
    <t>別表六(二十七)　中小企業者等が特定経営力向上設備等を取得した場合の法人税額の特別控除に関する明細書</t>
  </si>
  <si>
    <t>別表六(三十六)　リース特別控除取戻税額に関する明細書</t>
  </si>
  <si>
    <t>別表六(三十七)　リース資産の使用状況等に関する明細書</t>
  </si>
  <si>
    <t>別表七(二)　通算法人の欠損金の翌期繰越額の計算及び控除未済欠損金額の調整計算に関する明細書</t>
  </si>
  <si>
    <t>別表十四(五)　通算終了事由が生じた他の通算法人の株式につき資産調整勘定対応金額等がある場合の簿価純資産価額とする金額の計算に関する明細書</t>
  </si>
  <si>
    <t>別表十四(六)　完全支配関係がある法人の間の取引の損益の調整に関する明細書</t>
  </si>
  <si>
    <t>別表十四(七)　特定資産譲渡等損失額の損金不算入に関する明細書</t>
  </si>
  <si>
    <t>別表十四(七)付表一　支配関係事業年度開始日における時価が帳簿価額を下回っていない資産並びに時価純資産価額及び簿価純資産価額等に関する明細書</t>
  </si>
  <si>
    <t>別表十四(七)付表三　関連法人支配関係事業年度開始日における時価が帳簿価額を下回っていない資産並びに時価純資産価額及び簿価純資産価額等に関する明細書</t>
  </si>
  <si>
    <t>別表十九　法人税法第七十一条第一項の規定による予定申告書・地方法人税法第十六条第一項の規定による予定申告書</t>
  </si>
  <si>
    <t>別表二十(三)　清算所得の金額の計算に関する明細書</t>
  </si>
  <si>
    <t>別表二十(四)　寄附金の残余財産価額不算入、所得税額の控除及びみなし配当金額の一部の控除に関する明細書</t>
  </si>
  <si>
    <t>別表二十</t>
  </si>
  <si>
    <t>別表一付表</t>
  </si>
  <si>
    <t>別表三(一)付表二</t>
  </si>
  <si>
    <t>別表四付表</t>
  </si>
  <si>
    <t>別表六(二)付表五</t>
  </si>
  <si>
    <t>別表六(二)付表六</t>
  </si>
  <si>
    <t>別表六(九)付表</t>
  </si>
  <si>
    <t>別表六(十)付表</t>
  </si>
  <si>
    <t>別表六(二十八)</t>
  </si>
  <si>
    <t>別表六(二十九)</t>
  </si>
  <si>
    <t>別表六(三十二)</t>
  </si>
  <si>
    <t>別表七(一)付表五</t>
  </si>
  <si>
    <t>別表七(二)付表一</t>
  </si>
  <si>
    <t>別表七(二)付表二</t>
  </si>
  <si>
    <t>別表七(二)付表三</t>
  </si>
  <si>
    <t>別表七(二)付表四</t>
  </si>
  <si>
    <t>別表七(二)付表五</t>
  </si>
  <si>
    <t>別表七(三)付表</t>
  </si>
  <si>
    <t>別表七(四)</t>
  </si>
  <si>
    <t>別表七(四)付表</t>
  </si>
  <si>
    <t>別表七(五)</t>
  </si>
  <si>
    <t>別表七の三付表一</t>
  </si>
  <si>
    <t>別表七の三付表二</t>
  </si>
  <si>
    <t>別表八(三)付表</t>
  </si>
  <si>
    <t>別表十(一)付表</t>
  </si>
  <si>
    <t>別表十(二)付表</t>
  </si>
  <si>
    <t>別表十(三)付表</t>
  </si>
  <si>
    <t>別表十(五)付表</t>
  </si>
  <si>
    <t>別表十(六)付表一</t>
  </si>
  <si>
    <t>別表十二(二)</t>
  </si>
  <si>
    <t>別表十四(七)付表一</t>
  </si>
  <si>
    <t>別表十四(七)付表二</t>
  </si>
  <si>
    <t>別表十四(七)付表三</t>
  </si>
  <si>
    <t>別表十四(九)</t>
  </si>
  <si>
    <t>別表十四(十)</t>
  </si>
  <si>
    <t>別表十四(十)付表一</t>
  </si>
  <si>
    <t>別表十四(十)付表二</t>
  </si>
  <si>
    <t>別表十五付表</t>
  </si>
  <si>
    <t>別表十七(三の七)</t>
  </si>
  <si>
    <t>別表十七(三の七)付表一</t>
  </si>
  <si>
    <t>別表十七(三の七)付表二</t>
  </si>
  <si>
    <t>別表十七(三の八)</t>
  </si>
  <si>
    <t>別表十八(一)</t>
  </si>
  <si>
    <t>別表十八(一)付表一</t>
  </si>
  <si>
    <t>別表十八(一)付表二</t>
  </si>
  <si>
    <t>別表十八(二)</t>
  </si>
  <si>
    <t>別表十八(三)</t>
  </si>
  <si>
    <t>別表十九の二</t>
  </si>
  <si>
    <t>別表二十(四)</t>
  </si>
  <si>
    <t>組織再編成に係る主要な事項の明細書</t>
  </si>
  <si>
    <t>別表十(六)付表二</t>
  </si>
  <si>
    <t>別表20</t>
  </si>
  <si>
    <t>別表15付表</t>
  </si>
  <si>
    <t>別表14(10)</t>
  </si>
  <si>
    <t>別表14(9)</t>
  </si>
  <si>
    <t>別表6(9)付表</t>
  </si>
  <si>
    <t>別表6(10)付表</t>
  </si>
  <si>
    <t>別表6(28)</t>
  </si>
  <si>
    <t>別表6(29)</t>
  </si>
  <si>
    <t>別表6(32)</t>
  </si>
  <si>
    <t>別表7(5)</t>
  </si>
  <si>
    <t>別表10(5)付表</t>
  </si>
  <si>
    <t>別表4付表</t>
  </si>
  <si>
    <t>別表7(4)</t>
  </si>
  <si>
    <t>別表7(4)付表</t>
  </si>
  <si>
    <t>別表20(4)</t>
  </si>
  <si>
    <t>別表7(3)付表</t>
  </si>
  <si>
    <t>別表8(3)付表</t>
  </si>
  <si>
    <t>別表10(3)付表</t>
  </si>
  <si>
    <t>別表14(7)付表3</t>
  </si>
  <si>
    <t>別表17(3の7)</t>
  </si>
  <si>
    <t>別表17(3の8)</t>
  </si>
  <si>
    <t>別表18(3)</t>
  </si>
  <si>
    <t>別表6(2)付表5</t>
  </si>
  <si>
    <t>別表6(2)付表6</t>
  </si>
  <si>
    <t>別表7(2)付表2</t>
  </si>
  <si>
    <t>別表7(2)付表3</t>
  </si>
  <si>
    <t>別表7(2)付表4</t>
  </si>
  <si>
    <t>別表7(2)付表5</t>
  </si>
  <si>
    <t>別表10(2)付表</t>
  </si>
  <si>
    <t>別表10(6)付表2</t>
  </si>
  <si>
    <t>別表12(2)</t>
  </si>
  <si>
    <t>別表14(7)付表2</t>
  </si>
  <si>
    <t>別表14(10)付表2</t>
  </si>
  <si>
    <t>別表17(3の7)付表2</t>
  </si>
  <si>
    <t>別表18(2)</t>
  </si>
  <si>
    <t>別表19の2</t>
  </si>
  <si>
    <t>別表1付表</t>
  </si>
  <si>
    <t>別表3(1)付表2</t>
  </si>
  <si>
    <t>別表7(1)付表5</t>
  </si>
  <si>
    <t>別表7(2)付表1</t>
  </si>
  <si>
    <t>別表10(1)付表</t>
  </si>
  <si>
    <t>別表10(6)付表1</t>
  </si>
  <si>
    <t>別表14(7)付表1</t>
  </si>
  <si>
    <t>別表14(10)付表1</t>
  </si>
  <si>
    <t>別表17(3の7)付表1</t>
  </si>
  <si>
    <t>別表18(1)</t>
  </si>
  <si>
    <t>別表18(1)付表1</t>
  </si>
  <si>
    <t>別表18(1)付表2</t>
  </si>
  <si>
    <t>変更履歴等備考</t>
    <rPh sb="0" eb="2">
      <t>ヘンコウ</t>
    </rPh>
    <rPh sb="2" eb="4">
      <t>リレキ</t>
    </rPh>
    <rPh sb="4" eb="5">
      <t>トウ</t>
    </rPh>
    <rPh sb="5" eb="7">
      <t>ビコウ</t>
    </rPh>
    <phoneticPr fontId="3"/>
  </si>
  <si>
    <t>参考
帳票Ver</t>
    <rPh sb="0" eb="2">
      <t>サンコウ</t>
    </rPh>
    <phoneticPr fontId="5"/>
  </si>
  <si>
    <t>参考
別表番号</t>
    <rPh sb="0" eb="2">
      <t>サンコウ</t>
    </rPh>
    <phoneticPr fontId="5"/>
  </si>
  <si>
    <t>参考
帳票名称</t>
    <rPh sb="0" eb="2">
      <t>サンコウ</t>
    </rPh>
    <phoneticPr fontId="5"/>
  </si>
  <si>
    <t>～事業年度等分</t>
    <phoneticPr fontId="3"/>
  </si>
  <si>
    <t>vercheck</t>
    <phoneticPr fontId="5"/>
  </si>
  <si>
    <t>bngcheck</t>
    <phoneticPr fontId="5"/>
  </si>
  <si>
    <t>nmcheck</t>
    <phoneticPr fontId="5"/>
  </si>
  <si>
    <t>A</t>
    <phoneticPr fontId="5"/>
  </si>
  <si>
    <t>B</t>
    <phoneticPr fontId="5"/>
  </si>
  <si>
    <t>HOA319</t>
    <phoneticPr fontId="5"/>
  </si>
  <si>
    <t>六(二十四)付表二</t>
    <rPh sb="8" eb="9">
      <t>2</t>
    </rPh>
    <phoneticPr fontId="3"/>
  </si>
  <si>
    <t>十(六)付表二</t>
    <rPh sb="4" eb="6">
      <t>フヒョウ</t>
    </rPh>
    <rPh sb="6" eb="7">
      <t>2</t>
    </rPh>
    <phoneticPr fontId="3"/>
  </si>
  <si>
    <t>特別償却の付表</t>
    <rPh sb="0" eb="4">
      <t>トクベツショウキャク</t>
    </rPh>
    <rPh sb="5" eb="7">
      <t>フヒョウ</t>
    </rPh>
    <phoneticPr fontId="3"/>
  </si>
  <si>
    <t>無</t>
    <rPh sb="0" eb="1">
      <t>ム</t>
    </rPh>
    <phoneticPr fontId="5"/>
  </si>
  <si>
    <r>
      <t xml:space="preserve">ID
</t>
    </r>
    <r>
      <rPr>
        <sz val="8"/>
        <rFont val="ＭＳ 明朝"/>
        <family val="1"/>
        <charset val="128"/>
      </rPr>
      <t>（6/21）</t>
    </r>
    <phoneticPr fontId="3"/>
  </si>
  <si>
    <t>ｲﾒｰｼﾞ</t>
    <phoneticPr fontId="3"/>
  </si>
  <si>
    <t>○</t>
    <phoneticPr fontId="5"/>
  </si>
  <si>
    <t>HOA171</t>
    <phoneticPr fontId="5"/>
  </si>
  <si>
    <t>HOE801</t>
    <phoneticPr fontId="3"/>
  </si>
  <si>
    <t>HOE910</t>
    <phoneticPr fontId="5"/>
  </si>
  <si>
    <t>HOA175</t>
    <phoneticPr fontId="5"/>
  </si>
  <si>
    <t>C</t>
    <phoneticPr fontId="5"/>
  </si>
  <si>
    <t>HOA410</t>
    <phoneticPr fontId="5"/>
  </si>
  <si>
    <t>HOA440</t>
    <phoneticPr fontId="3"/>
  </si>
  <si>
    <t>HOA415</t>
    <phoneticPr fontId="5"/>
  </si>
  <si>
    <t>HOA425</t>
    <phoneticPr fontId="5"/>
  </si>
  <si>
    <t>HOA435</t>
    <phoneticPr fontId="5"/>
  </si>
  <si>
    <t>HOA511</t>
    <phoneticPr fontId="5"/>
  </si>
  <si>
    <t>HOA512</t>
    <phoneticPr fontId="5"/>
  </si>
  <si>
    <t>HOA522</t>
    <phoneticPr fontId="5"/>
  </si>
  <si>
    <t>HOA531</t>
    <phoneticPr fontId="5"/>
  </si>
  <si>
    <t>HOB016</t>
    <phoneticPr fontId="5"/>
  </si>
  <si>
    <t>HOB025</t>
    <phoneticPr fontId="6"/>
  </si>
  <si>
    <t>HOB026</t>
    <phoneticPr fontId="6"/>
  </si>
  <si>
    <t>HOB027</t>
    <phoneticPr fontId="6"/>
  </si>
  <si>
    <t>HOB043</t>
    <phoneticPr fontId="6"/>
  </si>
  <si>
    <t>HOB645</t>
    <phoneticPr fontId="5"/>
  </si>
  <si>
    <t>HOB646</t>
    <phoneticPr fontId="5"/>
  </si>
  <si>
    <t>HOB648</t>
    <phoneticPr fontId="5"/>
  </si>
  <si>
    <t>HOB649</t>
    <phoneticPr fontId="3"/>
  </si>
  <si>
    <t>HOB069</t>
    <phoneticPr fontId="5"/>
  </si>
  <si>
    <t>HOB072</t>
    <phoneticPr fontId="3"/>
  </si>
  <si>
    <t>HOB344</t>
    <phoneticPr fontId="5"/>
  </si>
  <si>
    <t>HOB345</t>
    <phoneticPr fontId="3"/>
  </si>
  <si>
    <t>HOB075</t>
    <phoneticPr fontId="3"/>
  </si>
  <si>
    <t>HOB077</t>
    <phoneticPr fontId="3"/>
  </si>
  <si>
    <t>HOB068</t>
    <phoneticPr fontId="5"/>
  </si>
  <si>
    <t>HOB079</t>
    <phoneticPr fontId="3"/>
  </si>
  <si>
    <t>HOB085</t>
    <phoneticPr fontId="3"/>
  </si>
  <si>
    <t>HOB088</t>
    <phoneticPr fontId="3"/>
  </si>
  <si>
    <t>HOB681</t>
    <phoneticPr fontId="5"/>
  </si>
  <si>
    <t>HOB666</t>
    <phoneticPr fontId="5"/>
  </si>
  <si>
    <t>HOB682</t>
    <phoneticPr fontId="5"/>
  </si>
  <si>
    <t>HOB655</t>
    <phoneticPr fontId="5"/>
  </si>
  <si>
    <t>HOB665</t>
    <phoneticPr fontId="5"/>
  </si>
  <si>
    <t>HOB678</t>
    <phoneticPr fontId="3"/>
  </si>
  <si>
    <t>HOB680</t>
    <phoneticPr fontId="5"/>
  </si>
  <si>
    <t>HOB647</t>
    <phoneticPr fontId="5"/>
  </si>
  <si>
    <t>HOB656</t>
    <phoneticPr fontId="3"/>
  </si>
  <si>
    <t>HOB657</t>
    <phoneticPr fontId="3"/>
  </si>
  <si>
    <t>HOB658</t>
    <phoneticPr fontId="3"/>
  </si>
  <si>
    <t>HOB099</t>
    <phoneticPr fontId="3"/>
  </si>
  <si>
    <t>HOB630</t>
    <phoneticPr fontId="5"/>
  </si>
  <si>
    <t>HOB660</t>
    <phoneticPr fontId="5"/>
  </si>
  <si>
    <t>HOB670</t>
    <phoneticPr fontId="5"/>
  </si>
  <si>
    <t>HOB690</t>
    <phoneticPr fontId="5"/>
  </si>
  <si>
    <t>HOB710</t>
    <phoneticPr fontId="5"/>
  </si>
  <si>
    <t>HOB711</t>
    <phoneticPr fontId="5"/>
  </si>
  <si>
    <t>HOB703</t>
    <phoneticPr fontId="5"/>
  </si>
  <si>
    <t>HOB704</t>
    <phoneticPr fontId="3"/>
  </si>
  <si>
    <t>HOB726</t>
    <phoneticPr fontId="3"/>
  </si>
  <si>
    <t>HOB727</t>
    <phoneticPr fontId="3"/>
  </si>
  <si>
    <t>HOB728</t>
    <phoneticPr fontId="3"/>
  </si>
  <si>
    <t>HOB729</t>
    <phoneticPr fontId="3"/>
  </si>
  <si>
    <t>HOB731</t>
    <phoneticPr fontId="3"/>
  </si>
  <si>
    <t>HOB734</t>
    <phoneticPr fontId="3"/>
  </si>
  <si>
    <t>HOB725</t>
    <phoneticPr fontId="5"/>
  </si>
  <si>
    <t>HOB732</t>
    <phoneticPr fontId="3"/>
  </si>
  <si>
    <t>HOB730</t>
    <phoneticPr fontId="5"/>
  </si>
  <si>
    <t>HOB733</t>
    <phoneticPr fontId="3"/>
  </si>
  <si>
    <t>HOB740</t>
    <phoneticPr fontId="3"/>
  </si>
  <si>
    <t>HOB750</t>
    <phoneticPr fontId="3"/>
  </si>
  <si>
    <t>HOB755</t>
    <phoneticPr fontId="3"/>
  </si>
  <si>
    <t>HOB760</t>
    <phoneticPr fontId="3"/>
  </si>
  <si>
    <t>HOB800</t>
    <phoneticPr fontId="5"/>
  </si>
  <si>
    <t>HOB807</t>
    <phoneticPr fontId="3"/>
  </si>
  <si>
    <t>HOB825</t>
    <phoneticPr fontId="3"/>
  </si>
  <si>
    <t>HOB930</t>
    <phoneticPr fontId="3"/>
  </si>
  <si>
    <t>HOC011</t>
    <phoneticPr fontId="3"/>
  </si>
  <si>
    <t>HOC012</t>
    <phoneticPr fontId="5"/>
  </si>
  <si>
    <t>HOC014</t>
    <phoneticPr fontId="3"/>
  </si>
  <si>
    <t>HOC021</t>
    <phoneticPr fontId="3"/>
  </si>
  <si>
    <t>HOC052</t>
    <phoneticPr fontId="3"/>
  </si>
  <si>
    <t>HOC058</t>
    <phoneticPr fontId="3"/>
  </si>
  <si>
    <t>HOC061</t>
    <phoneticPr fontId="3"/>
  </si>
  <si>
    <t>HOC085</t>
    <phoneticPr fontId="5"/>
  </si>
  <si>
    <t>HOC072</t>
    <phoneticPr fontId="5"/>
  </si>
  <si>
    <t>HOC110</t>
    <phoneticPr fontId="5"/>
  </si>
  <si>
    <t>HOD015</t>
    <phoneticPr fontId="3"/>
  </si>
  <si>
    <t>HOD065</t>
    <phoneticPr fontId="5"/>
  </si>
  <si>
    <t>HOD175</t>
    <phoneticPr fontId="5"/>
  </si>
  <si>
    <t>HOD185</t>
    <phoneticPr fontId="5"/>
  </si>
  <si>
    <t>HOD205</t>
    <phoneticPr fontId="5"/>
  </si>
  <si>
    <t>HOD215</t>
    <phoneticPr fontId="5"/>
  </si>
  <si>
    <t>HOD035</t>
    <phoneticPr fontId="5"/>
  </si>
  <si>
    <t>HOD225</t>
    <phoneticPr fontId="5"/>
  </si>
  <si>
    <t>HOD236</t>
    <phoneticPr fontId="5"/>
  </si>
  <si>
    <t>HOD410</t>
    <phoneticPr fontId="5"/>
  </si>
  <si>
    <t>HOD451</t>
    <phoneticPr fontId="5"/>
  </si>
  <si>
    <t>HOE099</t>
    <phoneticPr fontId="5"/>
  </si>
  <si>
    <t>HOE109</t>
    <phoneticPr fontId="5"/>
  </si>
  <si>
    <t>HOB915</t>
    <phoneticPr fontId="3"/>
  </si>
  <si>
    <t>HOE110</t>
    <phoneticPr fontId="5"/>
  </si>
  <si>
    <t>HOE111</t>
    <phoneticPr fontId="5"/>
  </si>
  <si>
    <t>HOE108</t>
    <phoneticPr fontId="5"/>
  </si>
  <si>
    <t>HOE120</t>
    <phoneticPr fontId="3"/>
  </si>
  <si>
    <t>HOE130</t>
    <phoneticPr fontId="3"/>
  </si>
  <si>
    <t>HOE140</t>
    <phoneticPr fontId="3"/>
  </si>
  <si>
    <t>HOE200</t>
    <phoneticPr fontId="5"/>
  </si>
  <si>
    <t>HOE205</t>
    <phoneticPr fontId="3"/>
  </si>
  <si>
    <t>HOE315</t>
    <phoneticPr fontId="5"/>
  </si>
  <si>
    <t>HOE325</t>
    <phoneticPr fontId="5"/>
  </si>
  <si>
    <t>HOE341</t>
    <phoneticPr fontId="5"/>
  </si>
  <si>
    <t>HOE352</t>
    <phoneticPr fontId="3"/>
  </si>
  <si>
    <t>HOE351</t>
    <phoneticPr fontId="3"/>
  </si>
  <si>
    <t>HOE371</t>
    <phoneticPr fontId="3"/>
  </si>
  <si>
    <t>HOE381</t>
    <phoneticPr fontId="5"/>
  </si>
  <si>
    <t>HOE390</t>
    <phoneticPr fontId="5"/>
  </si>
  <si>
    <t>HOE535</t>
    <phoneticPr fontId="3"/>
  </si>
  <si>
    <t>HOE536</t>
    <phoneticPr fontId="3"/>
  </si>
  <si>
    <t>HOE537</t>
    <phoneticPr fontId="3"/>
  </si>
  <si>
    <t>HOE538</t>
    <phoneticPr fontId="3"/>
  </si>
  <si>
    <t>HOE539</t>
    <phoneticPr fontId="3"/>
  </si>
  <si>
    <t>HOE541</t>
    <phoneticPr fontId="3"/>
  </si>
  <si>
    <t>HOE548</t>
    <phoneticPr fontId="3"/>
  </si>
  <si>
    <t>HOE543</t>
    <phoneticPr fontId="3"/>
  </si>
  <si>
    <t>HOE563</t>
    <phoneticPr fontId="5"/>
  </si>
  <si>
    <t>HOE585</t>
    <phoneticPr fontId="5"/>
  </si>
  <si>
    <t>HOE544</t>
    <phoneticPr fontId="3"/>
  </si>
  <si>
    <t>HOE690</t>
    <phoneticPr fontId="5"/>
  </si>
  <si>
    <t>HOE691</t>
    <phoneticPr fontId="5"/>
  </si>
  <si>
    <t>HOE761</t>
    <phoneticPr fontId="3"/>
  </si>
  <si>
    <t>HOE770</t>
    <phoneticPr fontId="3"/>
  </si>
  <si>
    <t>HOE780</t>
    <phoneticPr fontId="3"/>
  </si>
  <si>
    <t>HOE711</t>
    <phoneticPr fontId="5"/>
  </si>
  <si>
    <t>HOE930</t>
    <phoneticPr fontId="3"/>
  </si>
  <si>
    <t>HOL391</t>
    <phoneticPr fontId="5"/>
  </si>
  <si>
    <t>HOL392</t>
    <phoneticPr fontId="5"/>
  </si>
  <si>
    <t>HOM095</t>
    <phoneticPr fontId="5"/>
  </si>
  <si>
    <t>HOM120</t>
    <phoneticPr fontId="5"/>
  </si>
  <si>
    <t>HOM130</t>
    <phoneticPr fontId="5"/>
  </si>
  <si>
    <t>別表六(二十四)付表二　特定新規基準雇用者割合及び特定非新規基準雇用者割合の計算に関する明細書</t>
  </si>
  <si>
    <t>別表十(一)　沖縄の認定法人の所得の特別控除及び要加算調整額の益金算入に関する明細書</t>
  </si>
  <si>
    <t>別表十六(六)　繰延資産の償却額の計算に関する明細書</t>
  </si>
  <si>
    <t>別表十六(九)　特別償却準備金の損金算入に関する明細書</t>
  </si>
  <si>
    <t>特別償却の付表　特別償却等の償却限度額の計算に関する付表</t>
  </si>
  <si>
    <t>R5年
対応
時期</t>
    <rPh sb="2" eb="3">
      <t>ネン</t>
    </rPh>
    <rPh sb="4" eb="6">
      <t>タイオウ</t>
    </rPh>
    <rPh sb="7" eb="9">
      <t>ジキ</t>
    </rPh>
    <phoneticPr fontId="3"/>
  </si>
  <si>
    <t>R4年
対応
時期</t>
    <rPh sb="2" eb="3">
      <t>ネン</t>
    </rPh>
    <rPh sb="4" eb="6">
      <t>タイオウ</t>
    </rPh>
    <rPh sb="7" eb="9">
      <t>ジキ</t>
    </rPh>
    <phoneticPr fontId="3"/>
  </si>
  <si>
    <t>ラジオ
ボタン</t>
    <phoneticPr fontId="5"/>
  </si>
  <si>
    <t>ﾁｪｯｸ
条件表</t>
    <rPh sb="5" eb="7">
      <t>ジョウケン</t>
    </rPh>
    <rPh sb="7" eb="8">
      <t>ヒョウ</t>
    </rPh>
    <phoneticPr fontId="5"/>
  </si>
  <si>
    <t>法人課税課より（CSV対象）</t>
    <rPh sb="0" eb="5">
      <t>ホウジンカゼイカ</t>
    </rPh>
    <rPh sb="11" eb="13">
      <t>タイショウ</t>
    </rPh>
    <phoneticPr fontId="3"/>
  </si>
  <si>
    <t>CSV対象
変更有無</t>
    <rPh sb="3" eb="5">
      <t>タイショウ</t>
    </rPh>
    <rPh sb="6" eb="8">
      <t>ヘンコウ</t>
    </rPh>
    <rPh sb="8" eb="10">
      <t>ウム</t>
    </rPh>
    <phoneticPr fontId="3"/>
  </si>
  <si>
    <t>ｴｸｽﾎﾟｰﾄ
対象</t>
    <rPh sb="8" eb="10">
      <t>タイショウ</t>
    </rPh>
    <phoneticPr fontId="5"/>
  </si>
  <si>
    <t>別表一　各事業年度の所得に係る申告書-内国法人の分</t>
  </si>
  <si>
    <t>5改</t>
  </si>
  <si>
    <t>一　次葉</t>
  </si>
  <si>
    <t>別表一(次葉)　各事業年度の所得に係る申告書-内国法人の分(次葉)</t>
  </si>
  <si>
    <t>5送</t>
  </si>
  <si>
    <t>前年からの未済あり</t>
    <rPh sb="0" eb="2">
      <t>ゼンネン</t>
    </rPh>
    <rPh sb="5" eb="7">
      <t>ミサイ</t>
    </rPh>
    <phoneticPr fontId="5"/>
  </si>
  <si>
    <t>別表一付表　中小通算法人等の軽減対象所得金額の計算に関する明細書</t>
  </si>
  <si>
    <t>9改</t>
  </si>
  <si>
    <t>一の三　次葉</t>
  </si>
  <si>
    <t>HOA201</t>
    <phoneticPr fontId="5"/>
  </si>
  <si>
    <t>別表三(一)付表二　通算法人の留保金額又は所得基準額の調整計算に関する明細書</t>
  </si>
  <si>
    <t>D</t>
    <phoneticPr fontId="5"/>
  </si>
  <si>
    <t>三(一)付表一</t>
    <rPh sb="6" eb="7">
      <t>イチ</t>
    </rPh>
    <phoneticPr fontId="5"/>
  </si>
  <si>
    <t>別表三(一)付表一　特定同族会社の留保金額から控除する留保控除額の計算に関する明細書</t>
  </si>
  <si>
    <t>9送</t>
  </si>
  <si>
    <t>三(四)</t>
  </si>
  <si>
    <t>三(五)</t>
  </si>
  <si>
    <t>三(六)</t>
  </si>
  <si>
    <t>別表四付表　通算法人の所得の金額の調整に関する明細書</t>
  </si>
  <si>
    <t>A</t>
  </si>
  <si>
    <t>シス企3_前園:
20230405_監理4係に確認
当該削除は手続Ver23に紐づけないという意味</t>
    <phoneticPr fontId="3"/>
  </si>
  <si>
    <t>HOB021</t>
    <phoneticPr fontId="5"/>
  </si>
  <si>
    <t>六(二の二)</t>
  </si>
  <si>
    <t>HOB024</t>
    <phoneticPr fontId="5"/>
  </si>
  <si>
    <t>六(二)付表三</t>
  </si>
  <si>
    <t>六(二)付表四</t>
  </si>
  <si>
    <t>別表六(二)付表五　通算法人の控除限度額の計算等に関する明細書</t>
  </si>
  <si>
    <t>別表六(二)付表六　税額控除不足額相当額及び税額控除超過額相当額の計算に関する明細書</t>
  </si>
  <si>
    <t>六(三)付表一</t>
  </si>
  <si>
    <t>六(三)付表二</t>
  </si>
  <si>
    <t>六(三)付表三</t>
  </si>
  <si>
    <t>六(三)</t>
  </si>
  <si>
    <t>六(四)</t>
  </si>
  <si>
    <t>六(五)</t>
  </si>
  <si>
    <t>六(四の二)</t>
  </si>
  <si>
    <t>別表六(四の二)　外国子会社配当益金不算入の対象とならない剰余金の配当等の額のうち特定課税対象金額等を超える金額等に対応する控除対象外国法人税額又は個別控除対象外国法人税額に関する明細書</t>
  </si>
  <si>
    <t>別表六(五の二)　分配時調整外国税相当額の控除に関する明細書</t>
  </si>
  <si>
    <t>六(十一)</t>
  </si>
  <si>
    <t>1改</t>
  </si>
  <si>
    <t>六(十四)付表一</t>
    <rPh sb="3" eb="4">
      <t>4</t>
    </rPh>
    <rPh sb="5" eb="7">
      <t>フヒョウ</t>
    </rPh>
    <rPh sb="7" eb="8">
      <t>イチ</t>
    </rPh>
    <phoneticPr fontId="3"/>
  </si>
  <si>
    <t>六(九)</t>
    <rPh sb="0" eb="1">
      <t>6</t>
    </rPh>
    <rPh sb="2" eb="3">
      <t>9</t>
    </rPh>
    <phoneticPr fontId="5"/>
  </si>
  <si>
    <t>別表六(九)　一般試験研究費に係る法人税額の特別控除に関する明細書</t>
  </si>
  <si>
    <t>六(九)付表</t>
    <rPh sb="0" eb="1">
      <t>6</t>
    </rPh>
    <rPh sb="2" eb="3">
      <t>9</t>
    </rPh>
    <rPh sb="4" eb="6">
      <t>フヒョウ</t>
    </rPh>
    <phoneticPr fontId="5"/>
  </si>
  <si>
    <t>別表六(九)付表　通算法人の一般試験研究費に係る税額控除可能分配額等の計算に関する明細書</t>
  </si>
  <si>
    <t>B</t>
  </si>
  <si>
    <t>9新</t>
  </si>
  <si>
    <t>別表六(十二)　試験研究を行った場合の法人税額の特別控除における基準年度比売上金額減少割合及び基準年度試験研究費の額の計算に関する明細書</t>
  </si>
  <si>
    <t>別表六(十三)　試験研究を行った場合の法人税額の特別控除における基準年度比合算売上金額減少割合等の計算に関する明細書</t>
  </si>
  <si>
    <t>1新</t>
  </si>
  <si>
    <t>別表六(三十三)　事業適応設備を取得した場合等の法人税額の特別控除に関する明細書</t>
  </si>
  <si>
    <t>HOB161</t>
    <phoneticPr fontId="5"/>
  </si>
  <si>
    <t>HOB211</t>
    <phoneticPr fontId="5"/>
  </si>
  <si>
    <t>六(十)</t>
    <rPh sb="0" eb="1">
      <t>6</t>
    </rPh>
    <rPh sb="2" eb="3">
      <t>10</t>
    </rPh>
    <phoneticPr fontId="5"/>
  </si>
  <si>
    <t>別表六(十)　中小企業者等の試験研究費に係る法人税額の特別控除に関する明細書</t>
  </si>
  <si>
    <t>六(十)付表</t>
    <rPh sb="0" eb="1">
      <t>6</t>
    </rPh>
    <rPh sb="2" eb="3">
      <t>10</t>
    </rPh>
    <rPh sb="4" eb="6">
      <t>フヒョウ</t>
    </rPh>
    <phoneticPr fontId="5"/>
  </si>
  <si>
    <t>別表六(十)付表　通算法人である中小企業者等の試験研究費に係る税額控除可能分配額等の計算に関する明細書</t>
  </si>
  <si>
    <t>別表六(三十四)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t>
  </si>
  <si>
    <t>別表六(六)　法人税の額から控除される特別控除額に関する明細書</t>
  </si>
  <si>
    <t>六(六)付表</t>
  </si>
  <si>
    <t>別表六(六)付表　前期繰越分に係る当期税額控除可能額及び調整前法人税額超過構成額に関する明細書</t>
  </si>
  <si>
    <t>六(七)</t>
  </si>
  <si>
    <t>別表六(七)　特定税額控除規定の適用可否の判定に関する明細書</t>
  </si>
  <si>
    <t>六(八)</t>
    <rPh sb="0" eb="1">
      <t>6</t>
    </rPh>
    <rPh sb="2" eb="3">
      <t>8</t>
    </rPh>
    <phoneticPr fontId="5"/>
  </si>
  <si>
    <t>別表六(八)　通算法人に係る通算特定税額控除規定の適用可否の判定に関する明細書</t>
  </si>
  <si>
    <t>別表六(二十三)　地方活力向上地域等において特定建物等を取得した場合の法人税額の特別控除に関する明細書</t>
  </si>
  <si>
    <t>別表六(三十一)　給与等の支給額が増加した場合の法人税額の特別控除に関する明細書</t>
  </si>
  <si>
    <t>別表六(三十一)付表一　給与等支給額及び比較教育訓練費の額の計算に関する明細書</t>
  </si>
  <si>
    <t>別表六(三十一)付表二　給与等の支給額が増加した場合の法人税額の特別控除における雇用者給与等支給増加重複控除額の計算に関する明細書</t>
  </si>
  <si>
    <t>別表六(二十四)　地方活力向上地域等において雇用者の数が増加した場合の法人税額の特別控除に関する明細書</t>
  </si>
  <si>
    <t>六の三</t>
  </si>
  <si>
    <t>七(一)付表一</t>
  </si>
  <si>
    <t>七(一)付表四</t>
  </si>
  <si>
    <t>別表七(一)付表五　認定事業適応法人の欠損金の損金算入の特例に関する明細書</t>
  </si>
  <si>
    <t>七(一)付表二</t>
  </si>
  <si>
    <t>七(一)付表三</t>
  </si>
  <si>
    <t>七(三)</t>
    <rPh sb="2" eb="3">
      <t>サン</t>
    </rPh>
    <phoneticPr fontId="3"/>
  </si>
  <si>
    <t>別表七(三)　更生欠損金の損金算入及び民事再生等評価換えが行われる場合の再生等欠損金の損金算入に関する明細書</t>
  </si>
  <si>
    <t>別表七(二)付表一　通算法人の欠損金の通算に関する明細書</t>
  </si>
  <si>
    <t>別表七(二)付表二　通算法人が修正申告をする場合の欠損金の当期控除額の計算に関する明細書</t>
  </si>
  <si>
    <t>別表七(二)付表三　承認前二年以内適格合併等が行われていた場合の特定資産譲渡等損失額の計算に関する明細書</t>
  </si>
  <si>
    <t>七(四)</t>
    <rPh sb="2" eb="3">
      <t>ヨン</t>
    </rPh>
    <phoneticPr fontId="3"/>
  </si>
  <si>
    <t>別表七(四)　民事再生等評価換えが行われる場合以外の再生等欠損金の損金算入及び解散の場合の欠損金の損金算入に関する明細書</t>
  </si>
  <si>
    <t>別表七(二)付表四　時価評価除外法人が新たな事業を開始した場合の控除未済欠損金額の特例に関する明細書</t>
  </si>
  <si>
    <t>別表七(三)付表　通算法人の更生欠損金の損金算入及び民事再生等評価換えが行われる場合の再生等欠損金の損金算入があった場合の控除未済欠損金額等の調整に関する明細書</t>
  </si>
  <si>
    <t>D</t>
  </si>
  <si>
    <t>別表七(四)付表　通算法人の民事再生等評価換えが行われる場合以外の再生等欠損金の損金算入及び解散の場合の欠損金の損金算入があった場合の欠損金の翌期繰越額の調整に関する明細書</t>
  </si>
  <si>
    <t>別表七(二)付表五　認定事業適応法人の欠損金の通算の特例に関する明細書</t>
  </si>
  <si>
    <t>別表七(五)　通算法人の災害損失欠損金額の益金算入額の計算に関する明細書</t>
  </si>
  <si>
    <t>別表七の三　通算対象欠損金額又は通算対象所得金額の計算及び通算対象外欠損金額の計算に関する明細書</t>
  </si>
  <si>
    <t>別表七の三付表一　特定資産譲渡等損失額からの控除額の計算に関する明細書</t>
  </si>
  <si>
    <t>別表七の三付表二　特定移転資産の譲渡等による損失の額又は利益の額がある場合の特定資産譲渡等損失額の計算に関する明細書</t>
  </si>
  <si>
    <t>別表八(一)　受取配当等の益金不算入に関する明細書</t>
    <phoneticPr fontId="5"/>
  </si>
  <si>
    <t>別表八（一）付表と統合</t>
    <rPh sb="0" eb="2">
      <t>ベッピョウ</t>
    </rPh>
    <rPh sb="2" eb="3">
      <t>ハチ</t>
    </rPh>
    <rPh sb="4" eb="5">
      <t>イチ</t>
    </rPh>
    <rPh sb="6" eb="8">
      <t>フヒョウ</t>
    </rPh>
    <rPh sb="9" eb="11">
      <t>トウゴウ</t>
    </rPh>
    <phoneticPr fontId="5"/>
  </si>
  <si>
    <t xml:space="preserve">CSV：八（一）付表一の部分について新たにCSV対象とする
</t>
    <rPh sb="4" eb="5">
      <t>ハチ</t>
    </rPh>
    <rPh sb="6" eb="7">
      <t>イチ</t>
    </rPh>
    <rPh sb="8" eb="10">
      <t>フヒョウ</t>
    </rPh>
    <rPh sb="10" eb="11">
      <t>イチ</t>
    </rPh>
    <rPh sb="12" eb="14">
      <t>ブブン</t>
    </rPh>
    <rPh sb="18" eb="19">
      <t>アラ</t>
    </rPh>
    <rPh sb="24" eb="26">
      <t>タイショウ</t>
    </rPh>
    <phoneticPr fontId="5"/>
  </si>
  <si>
    <t>別表八(一)付表二　通算法人の関連法人株式等に係る配当等の額から控除する利子の額の計算に関する明細書</t>
  </si>
  <si>
    <t>八(一)付表</t>
    <rPh sb="4" eb="6">
      <t>フヒョウ</t>
    </rPh>
    <phoneticPr fontId="3"/>
  </si>
  <si>
    <t>別表八（一）付表一へ繰り上がり</t>
    <rPh sb="0" eb="2">
      <t>ベッピョウ</t>
    </rPh>
    <rPh sb="2" eb="3">
      <t>ハチ</t>
    </rPh>
    <rPh sb="4" eb="5">
      <t>イチ</t>
    </rPh>
    <rPh sb="6" eb="8">
      <t>フヒョウ</t>
    </rPh>
    <rPh sb="8" eb="9">
      <t>1</t>
    </rPh>
    <rPh sb="10" eb="11">
      <t>ク</t>
    </rPh>
    <rPh sb="12" eb="13">
      <t>ア</t>
    </rPh>
    <phoneticPr fontId="5"/>
  </si>
  <si>
    <t>八(二)</t>
  </si>
  <si>
    <t>別表八(三)　特定支配関係がある他の法人から受ける対象配当等の額等に関する明細書</t>
  </si>
  <si>
    <t>八(三)付表</t>
  </si>
  <si>
    <t>別表八(三)付表　特定支配後増加利益剰余金額超過額等の計算に関する明細書</t>
  </si>
  <si>
    <t>九(一)</t>
  </si>
  <si>
    <t>HOB911</t>
    <phoneticPr fontId="5"/>
  </si>
  <si>
    <t>十四(四)</t>
  </si>
  <si>
    <t>十四(五)</t>
  </si>
  <si>
    <t>企3コメB22HO004の本格対応未済</t>
    <rPh sb="0" eb="2">
      <t>キサン</t>
    </rPh>
    <rPh sb="13" eb="17">
      <t>ホンカクタイオウ</t>
    </rPh>
    <rPh sb="17" eb="19">
      <t>ミサイ</t>
    </rPh>
    <phoneticPr fontId="5"/>
  </si>
  <si>
    <t>HOB920</t>
    <phoneticPr fontId="5"/>
  </si>
  <si>
    <t>十四(六)</t>
    <rPh sb="0" eb="2">
      <t>14</t>
    </rPh>
    <rPh sb="3" eb="4">
      <t>6</t>
    </rPh>
    <phoneticPr fontId="5"/>
  </si>
  <si>
    <t>企3コメ
前年からの未済あり</t>
    <rPh sb="0" eb="2">
      <t>キサン</t>
    </rPh>
    <rPh sb="5" eb="7">
      <t>ゼンネン</t>
    </rPh>
    <rPh sb="10" eb="12">
      <t>ミサイ</t>
    </rPh>
    <phoneticPr fontId="5"/>
  </si>
  <si>
    <t>九(二)</t>
  </si>
  <si>
    <t>十(一)</t>
  </si>
  <si>
    <t>別表十(一)付表　通算法人の所得基準額の計算に関する明細書</t>
  </si>
  <si>
    <t>十(二)</t>
  </si>
  <si>
    <t>別表十(二)　国家戦略特別区域における指定法人の所得又は連結所得の特別控除及び要加算調整額の益金算入に関する明細書</t>
  </si>
  <si>
    <t>別表十(二)付表　通算法人の所得基準額の計算に関する明細書</t>
  </si>
  <si>
    <t>十(三)</t>
  </si>
  <si>
    <t>別表十(三)付表　通算法人の所得基準額の計算に関する明細書</t>
  </si>
  <si>
    <t>HOC022</t>
    <phoneticPr fontId="5"/>
  </si>
  <si>
    <t>十(四)</t>
  </si>
  <si>
    <t>HOC024</t>
    <phoneticPr fontId="5"/>
  </si>
  <si>
    <t>十(四)付表一</t>
  </si>
  <si>
    <t>HOC026</t>
    <phoneticPr fontId="5"/>
  </si>
  <si>
    <t>十(四)付表二</t>
  </si>
  <si>
    <t>十(五)</t>
  </si>
  <si>
    <t>別表十(五)付表　完全支配関係法人の資産の譲渡がある場合の資産の譲渡に係る特別控除額の特例に関する明細書</t>
  </si>
  <si>
    <t>別表十(六)　特別新事業開拓事業者に対し特定事業活動として出資をした場合の特別勘定の金額の損金算入に関する明細書</t>
  </si>
  <si>
    <t>十(六)付表一</t>
    <rPh sb="4" eb="6">
      <t>フヒョウ</t>
    </rPh>
    <rPh sb="6" eb="7">
      <t>1</t>
    </rPh>
    <phoneticPr fontId="3"/>
  </si>
  <si>
    <t>別表十(六)付表一　各特定株式の特別勘定の金額に関する明細書</t>
  </si>
  <si>
    <t>別表十(六)付表二　通算法人の調整前通算所得基準額の計算に関する明細書</t>
  </si>
  <si>
    <t>十(七)</t>
  </si>
  <si>
    <t>別表十(七)　社会保険診療報酬に係る損金算入、農地所有適格法人の肉用牛の売却に係る所得又は連結所得の特別控除、特定の基金に対する負担金等の損金算入及び特定業績連動給与の損金算入に関する明細書</t>
  </si>
  <si>
    <t>HOC065</t>
    <phoneticPr fontId="5"/>
  </si>
  <si>
    <t>十(八)</t>
  </si>
  <si>
    <t>十(十)</t>
  </si>
  <si>
    <t>十(九)</t>
  </si>
  <si>
    <t>十(九)付表</t>
  </si>
  <si>
    <t>十一(二)</t>
  </si>
  <si>
    <t>十二(一)</t>
  </si>
  <si>
    <t>十二(二)</t>
  </si>
  <si>
    <t>別表十二(二)　中小企業事業再編投資損失準備金の損金算入に関する明細書</t>
  </si>
  <si>
    <t>十二(三)　</t>
  </si>
  <si>
    <t>別表十二(三)　新事業開拓事業者投資損失準備金の損金算入に関する明細書</t>
  </si>
  <si>
    <t>十二(十七)</t>
  </si>
  <si>
    <t>別表十二(十七)　特定事業再編投資損失準備金の益金算入に関する明細書</t>
  </si>
  <si>
    <t>十二(四)</t>
  </si>
  <si>
    <t>別表十二(四)　金属鉱業等鉱害防止準備金の損金算入に関する明細書</t>
  </si>
  <si>
    <t>十二(五)</t>
  </si>
  <si>
    <t>別表十二(五)　廃棄物最終処分場に係る特定災害防止準備金の損金算入に関する明細書</t>
  </si>
  <si>
    <t>十二(六)</t>
  </si>
  <si>
    <t>別表十二(六)　特定廃棄物最終処分場に係る特定災害防止準備金の損金算入に関する明細書</t>
  </si>
  <si>
    <t>十二(七)</t>
  </si>
  <si>
    <t>別表十二(七)　新幹線鉄道大規模改修準備金の損金算入に関する明細書</t>
  </si>
  <si>
    <t>十二(八)</t>
  </si>
  <si>
    <t>別表十二(八)　原子力発電施設解体準備金の損金算入に関する明細書</t>
  </si>
  <si>
    <t>十二(九)</t>
  </si>
  <si>
    <t>別表十二(九)　特定原子力施設炉心等除去準備金の損金算入に関する明細書</t>
  </si>
  <si>
    <t>十二(十)　</t>
  </si>
  <si>
    <t>別表十二(十)　保険会社等の異常危険準備金の損金算入に関する明細書</t>
  </si>
  <si>
    <t>十二(十一)</t>
  </si>
  <si>
    <t>別表十二(十一)　関西国際空港用地整備準備金の損金算入に関する明細書</t>
  </si>
  <si>
    <t>十二(十二)</t>
  </si>
  <si>
    <t>別表十二(十二)　中部国際空港整備準備金の損金算入に関する明細書</t>
  </si>
  <si>
    <t>十二(十三)</t>
  </si>
  <si>
    <t>別表十二(十三)　特別修繕準備金の損金算入に関する明細書</t>
  </si>
  <si>
    <t>十二(十四)</t>
  </si>
  <si>
    <t>別表十二(十四)　農業経営基盤強化準備金の損金算入及び認定計画等に定めるところに従い取得した農用地等の圧縮額の損金算入に関する明細書</t>
  </si>
  <si>
    <t>十二(十五)</t>
  </si>
  <si>
    <t>別表十二(十五)　再投資等準備金の損金算入に関する明細書</t>
  </si>
  <si>
    <t>十二(十六)</t>
  </si>
  <si>
    <t>別表十二(十六)　福島再開投資等準備金の損金算入に関する明細書</t>
  </si>
  <si>
    <t>十二(十八)</t>
  </si>
  <si>
    <t>別表十二(十八)　岩石採取場及び露天石炭採掘場に係る特定災害防止準備金の益金算入に関する明細書</t>
  </si>
  <si>
    <t>別表十二(十九)　特定都市鉄道整備準備金の益金算入に関する明細書</t>
  </si>
  <si>
    <t>十三(一)</t>
  </si>
  <si>
    <t>十三(二)</t>
  </si>
  <si>
    <t>十三(三)</t>
  </si>
  <si>
    <t>十三(四)</t>
  </si>
  <si>
    <t>十三(五)</t>
  </si>
  <si>
    <t>十三(六)</t>
  </si>
  <si>
    <t>十三(七)</t>
  </si>
  <si>
    <t>十三(九)</t>
  </si>
  <si>
    <t>十三(十)</t>
  </si>
  <si>
    <t>十四(二)</t>
  </si>
  <si>
    <t>十四(二)付表</t>
  </si>
  <si>
    <t>十四(一)</t>
  </si>
  <si>
    <t>十四(八)</t>
    <rPh sb="3" eb="4">
      <t>8</t>
    </rPh>
    <phoneticPr fontId="5"/>
  </si>
  <si>
    <t>別表十四(八)　リース譲渡に係る収益及び費用の益金及び損金算入に関する明細書</t>
  </si>
  <si>
    <t>十四(九)</t>
    <rPh sb="3" eb="4">
      <t>9</t>
    </rPh>
    <phoneticPr fontId="5"/>
  </si>
  <si>
    <t>別表十四(九)　公益法人等が普通法人等に移行する場合等の累積所得金額又は累積欠損金額の益金又は損金算入等に関する明細書</t>
  </si>
  <si>
    <t>十四(三)</t>
  </si>
  <si>
    <t>3改</t>
    <rPh sb="1" eb="2">
      <t>カイ</t>
    </rPh>
    <phoneticPr fontId="3"/>
  </si>
  <si>
    <t>十四(七)</t>
    <rPh sb="3" eb="4">
      <t>7</t>
    </rPh>
    <phoneticPr fontId="5"/>
  </si>
  <si>
    <t>十四(七)付表一</t>
    <phoneticPr fontId="3"/>
  </si>
  <si>
    <t>十四(七)付表二</t>
    <phoneticPr fontId="3"/>
  </si>
  <si>
    <t>別表十四(七)付表二　前特定適格組織再編成等による移転資産の特例計算をした場合の特定資産譲渡等損失額の損金不算入に関する明細書</t>
  </si>
  <si>
    <t>十四(七)付表三</t>
    <phoneticPr fontId="3"/>
  </si>
  <si>
    <t>別表十四(十)　特定資産譲渡等損失額の損金不算入に関する明細書</t>
  </si>
  <si>
    <t>別表十四(十)付表一　特定資産譲渡等損失額からの控除額の計算に関する明細書</t>
  </si>
  <si>
    <t>別表十四(十)付表二　特定移転資産の譲渡等による損失の額又は利益の額がある場合の特定資産譲渡等損失額の損金不算入に関する明細書</t>
  </si>
  <si>
    <t>企3コメ
前年からの未済あり</t>
    <rPh sb="0" eb="1">
      <t>キ</t>
    </rPh>
    <rPh sb="5" eb="7">
      <t>ゼンネン</t>
    </rPh>
    <rPh sb="10" eb="12">
      <t>ミサイ</t>
    </rPh>
    <phoneticPr fontId="5"/>
  </si>
  <si>
    <t>別表十五付表　通算定額控除限度分配額の計算に関する明細書</t>
  </si>
  <si>
    <t>十六(三)</t>
  </si>
  <si>
    <t>十六(五)</t>
  </si>
  <si>
    <t>十六(四)</t>
  </si>
  <si>
    <t>十六(十一)</t>
  </si>
  <si>
    <t>十七(一)</t>
  </si>
  <si>
    <t>十七(一)付表</t>
  </si>
  <si>
    <t>十七(二の二)付表二</t>
  </si>
  <si>
    <t>十七(二の二)付表三</t>
  </si>
  <si>
    <t>十七(二の三)</t>
  </si>
  <si>
    <t>十七(二の三)付表</t>
  </si>
  <si>
    <t>十七(二)</t>
  </si>
  <si>
    <t>別表十七(二)　対象純支払利子等の額の損金不算入の適用除外に関する明細書</t>
  </si>
  <si>
    <t>十七(二の二)</t>
  </si>
  <si>
    <t>別表十七(二の二)　対象純支払利子等の額の損金不算入に関する明細書</t>
  </si>
  <si>
    <t>十七(二の二)付表一</t>
  </si>
  <si>
    <t>別表十七(二の二)付表一　対象支払利子等合計額の計算に関する明細書</t>
  </si>
  <si>
    <t>十七(三)</t>
  </si>
  <si>
    <t>1送</t>
  </si>
  <si>
    <t>十七(三)付表一</t>
  </si>
  <si>
    <t>十七(三)付表二</t>
  </si>
  <si>
    <t>別表十七(三の二)　特定外国関係会社又は対象外国関係会社の適用対象金額等の計算に関する明細書</t>
  </si>
  <si>
    <t>別表十七(三の三)　外国金融子会社等以外の部分対象外国関係会社に係る部分適用対象金額及び特定所得の金額等の計算に関する明細書</t>
  </si>
  <si>
    <t>別表十七(三の三)付表　外国金融子会社等以外の部分対象外国関係会社に係る特定所得の金額の計算等に関する明細書</t>
  </si>
  <si>
    <t>別表十七(三の四)　外国金融子会社等に係る金融子会社等部分適用対象金額及び特定所得の金額等の計算に関する明細書</t>
  </si>
  <si>
    <t>別表十七(三の四)付表　外国金融子会社等に係る特定所得の金額の計算等に関する明細書</t>
  </si>
  <si>
    <t>別表十七(三の五)　外国関係会社の課税対象金額等に係る控除対象外国法人税額等の計算に関する明細書</t>
  </si>
  <si>
    <t>十七(三の六)付表</t>
    <rPh sb="5" eb="6">
      <t>６</t>
    </rPh>
    <phoneticPr fontId="5"/>
  </si>
  <si>
    <t>別表十七(三の六)付表　外国関係会社の課税対象金額等に係る控除対象所得税額等相当額等の計算に関する明細書</t>
  </si>
  <si>
    <t>別表十七(三の九)　特殊関係内国法人及び添付対象外国関係法人の状況等に関する明細書</t>
  </si>
  <si>
    <t>十七(三の六)</t>
    <rPh sb="5" eb="6">
      <t>６</t>
    </rPh>
    <phoneticPr fontId="5"/>
  </si>
  <si>
    <t>別表十七(三の六)　外国関係会社に係る控除対象所得税額等相当額及び個別控除対象所得税額等相当額の控除並びに各連結法人の地方法人税の額から控除する個別控除対象所得税額等相当額の個別帰属額の計算に関する明細書</t>
  </si>
  <si>
    <t>別表十七(三の七)　特定課税対象金額等又は特定個別課税対象金額等がある場合の外国法人から受ける配当等の益金不算入額等の計算に関する明細書</t>
  </si>
  <si>
    <t>HOE570</t>
    <phoneticPr fontId="5"/>
  </si>
  <si>
    <t>別表十七(三の七)付表一　適格組織再編成に係る合併法人等の調整後の課税済金額等の計算に関する明細書</t>
  </si>
  <si>
    <t>HOE580</t>
    <phoneticPr fontId="5"/>
  </si>
  <si>
    <t>別表十七(三の七)付表二　適格分割等に係る分割法人等の調整後の課税済金額等の計算に関する明細書</t>
  </si>
  <si>
    <t>別表十七(三の八)　間接特定課税対象金額又は間接特定個別課税対象金額の計算に関する明細書</t>
  </si>
  <si>
    <t>HOE605</t>
    <phoneticPr fontId="5"/>
  </si>
  <si>
    <t>十七(四)</t>
  </si>
  <si>
    <t>十七の三(二)</t>
  </si>
  <si>
    <t>十七の三(二)付表</t>
  </si>
  <si>
    <t>十七の三(三)</t>
  </si>
  <si>
    <t>十九</t>
  </si>
  <si>
    <t>十九の三</t>
    <rPh sb="1" eb="2">
      <t>9</t>
    </rPh>
    <phoneticPr fontId="3"/>
  </si>
  <si>
    <t>別表十九の三　法人税法第百四十四条の三第一項又は第二項の規定による予定申告書・地方法人税法第十六条第一項の規定による予定申告書</t>
  </si>
  <si>
    <t>別表十八(一)　各通算法人の所得金額等及び地方法人税額等に関する明細書</t>
  </si>
  <si>
    <t>別表十八(一)付表一　10年内事業年度に係る各通算法人の欠損金額等に関する明細書</t>
  </si>
  <si>
    <t>別表十八(一)付表二　各通算法人の所得限度額等に関する明細書</t>
  </si>
  <si>
    <t>別表十八(二)　各通算法人の試験研究費の額等に関する明細書</t>
  </si>
  <si>
    <t>別表十八(三)　各通算法人の通算前所得金額等に関する明細書</t>
  </si>
  <si>
    <t>別表二十　退職年金等積立金に係る申告書-退職年金業務等を行う法人の分</t>
  </si>
  <si>
    <t>二十(一)</t>
  </si>
  <si>
    <t>別表二十(一)　清算所得に係る申告書-清算事業年度予納申告分</t>
  </si>
  <si>
    <t>二十(二)</t>
  </si>
  <si>
    <t>別表二十(二)　清算所得に係る申告書-残余財産分配等予納及び清算確定申告分</t>
  </si>
  <si>
    <t xml:space="preserve">20230405_企3
R5.3後行の関係で年送り対応
</t>
    <rPh sb="9" eb="10">
      <t>キ</t>
    </rPh>
    <rPh sb="16" eb="18">
      <t>コウコウ</t>
    </rPh>
    <rPh sb="19" eb="21">
      <t>カンケイ</t>
    </rPh>
    <rPh sb="22" eb="24">
      <t>ネンオク</t>
    </rPh>
    <rPh sb="25" eb="27">
      <t>タイオウ</t>
    </rPh>
    <phoneticPr fontId="5"/>
  </si>
  <si>
    <t>二十(三)</t>
  </si>
  <si>
    <t>9送</t>
    <rPh sb="1" eb="2">
      <t>オク</t>
    </rPh>
    <phoneticPr fontId="3"/>
  </si>
  <si>
    <t>20230406_企3
HOE920に合わせて年送り対象とする</t>
    <rPh sb="19" eb="20">
      <t>ア</t>
    </rPh>
    <rPh sb="23" eb="25">
      <t>ネンオク</t>
    </rPh>
    <rPh sb="26" eb="28">
      <t>タイショウ</t>
    </rPh>
    <phoneticPr fontId="5"/>
  </si>
  <si>
    <t>二十(四)</t>
  </si>
  <si>
    <t>HOL335</t>
    <phoneticPr fontId="5"/>
  </si>
  <si>
    <t>被災者向け優良賃貸住宅の賃貸が公募要件を満たすことを明らかにする明細書</t>
  </si>
  <si>
    <t>被災者向け優良賃貸住宅の家賃の額が適正な家賃の計算方法によって算定された額を超えないことを明らかにする明細書</t>
  </si>
  <si>
    <t>特定の資産の譲渡に伴う特別勘定を設けた場合の取得予定資産の明細書</t>
  </si>
  <si>
    <t>課税除外とされる土地等の譲渡が公募要件に該当する事実を証する明細書</t>
  </si>
  <si>
    <t>HOM060</t>
    <phoneticPr fontId="5"/>
  </si>
  <si>
    <t>権利金等及び受取地代の明細書</t>
  </si>
  <si>
    <t>HOM080</t>
    <phoneticPr fontId="5"/>
  </si>
  <si>
    <t>特定の資産の譲渡に伴い特別勘定を設けた場合の取得予定資産の明細書(震災特例法20、旧震災特例法28)</t>
  </si>
  <si>
    <t>災害により生じた損失の額に関する明細書</t>
  </si>
  <si>
    <t xml:space="preserve">	移転試験研究費関係（仮）</t>
    <rPh sb="11" eb="12">
      <t>カリ</t>
    </rPh>
    <phoneticPr fontId="3"/>
  </si>
  <si>
    <t>付表</t>
    <phoneticPr fontId="3"/>
  </si>
  <si>
    <t>☆</t>
    <phoneticPr fontId="3"/>
  </si>
  <si>
    <t>届出→付表へ</t>
    <rPh sb="0" eb="2">
      <t>トドケデ</t>
    </rPh>
    <rPh sb="3" eb="5">
      <t>フヒョウ</t>
    </rPh>
    <phoneticPr fontId="3"/>
  </si>
  <si>
    <r>
      <t>六(十四)付表</t>
    </r>
    <r>
      <rPr>
        <sz val="9"/>
        <color rgb="FFFF0000"/>
        <rFont val="ＭＳ 明朝"/>
        <family val="1"/>
        <charset val="128"/>
      </rPr>
      <t>ニ</t>
    </r>
    <rPh sb="5" eb="7">
      <t>フヒョウ</t>
    </rPh>
    <phoneticPr fontId="3"/>
  </si>
  <si>
    <t>六(十四)付表一</t>
    <rPh sb="5" eb="7">
      <t>フヒョウ</t>
    </rPh>
    <rPh sb="7" eb="8">
      <t>イチ</t>
    </rPh>
    <phoneticPr fontId="3"/>
  </si>
  <si>
    <t>六(十四)付表二</t>
    <rPh sb="5" eb="7">
      <t>フヒョウ</t>
    </rPh>
    <rPh sb="7" eb="8">
      <t>ニ</t>
    </rPh>
    <phoneticPr fontId="3"/>
  </si>
  <si>
    <t>六(二十)</t>
    <rPh sb="2" eb="4">
      <t>ニジュウ</t>
    </rPh>
    <phoneticPr fontId="5"/>
  </si>
  <si>
    <t>別表六(二十)　国際戦略総合特別区域において機械等を取得した場合の法人税額の特別控除に関する明細書</t>
  </si>
  <si>
    <t>別表六(二十三)付表　特定新規基準雇用者割合及び特定非新規基準雇用者割合の計算に関する明細書</t>
  </si>
  <si>
    <t>別表七(一)　欠損金の損金算入等に関する明細書</t>
  </si>
  <si>
    <t>一の二</t>
    <rPh sb="2" eb="3">
      <t>ニ</t>
    </rPh>
    <phoneticPr fontId="5"/>
  </si>
  <si>
    <t>別表一の二　各事業年度の所得に係る申告書-外国法人の分</t>
    <rPh sb="4" eb="5">
      <t>ニ</t>
    </rPh>
    <phoneticPr fontId="5"/>
  </si>
  <si>
    <t>一の二　次葉</t>
    <phoneticPr fontId="5"/>
  </si>
  <si>
    <t>別表六(十四)付表二　通算法人の特別試験研究費に係る税額控除可能分配額等の計算に関する明細書</t>
    <rPh sb="9" eb="10">
      <t>ニ</t>
    </rPh>
    <phoneticPr fontId="2"/>
  </si>
  <si>
    <t>六(二十八)</t>
    <rPh sb="2" eb="5">
      <t>ニジュウハチ</t>
    </rPh>
    <phoneticPr fontId="3"/>
  </si>
  <si>
    <t>別表六(二十八)　事業適応設備を取得した場合等の法人税額の特別控除に関する明細書</t>
    <rPh sb="4" eb="7">
      <t>ニジュウハチ</t>
    </rPh>
    <phoneticPr fontId="3"/>
  </si>
  <si>
    <t>六(十八)</t>
    <rPh sb="3" eb="4">
      <t>ハチ</t>
    </rPh>
    <phoneticPr fontId="5"/>
  </si>
  <si>
    <t>別表六(十八)　沖縄の特定地域において工業用機械等を取得した場合の法人税額の特別控除に関する明細書</t>
    <rPh sb="4" eb="5">
      <t>ジュウ</t>
    </rPh>
    <phoneticPr fontId="3"/>
  </si>
  <si>
    <t>六(十七)</t>
    <rPh sb="3" eb="4">
      <t>シチ</t>
    </rPh>
    <phoneticPr fontId="5"/>
  </si>
  <si>
    <t>六(二十九)</t>
    <rPh sb="2" eb="5">
      <t>ニジュウキュウ</t>
    </rPh>
    <phoneticPr fontId="5"/>
  </si>
  <si>
    <t>六(二十五)</t>
    <rPh sb="4" eb="5">
      <t>ゴ</t>
    </rPh>
    <phoneticPr fontId="5"/>
  </si>
  <si>
    <t>別表六(二十五)　中小企業者等が特定経営力向上設備等を取得した場合の法人税額の特別控除に関する明細書</t>
    <rPh sb="6" eb="7">
      <t>ゴ</t>
    </rPh>
    <phoneticPr fontId="3"/>
  </si>
  <si>
    <t>六(二十二)</t>
    <rPh sb="4" eb="5">
      <t>ニ</t>
    </rPh>
    <phoneticPr fontId="5"/>
  </si>
  <si>
    <t>別表六(二十二)　地方活力向上地域等において特定建物等を取得した場合の法人税額の特別控除に関する明細書</t>
    <rPh sb="6" eb="7">
      <t>ニ</t>
    </rPh>
    <phoneticPr fontId="3"/>
  </si>
  <si>
    <t>六(二十六)</t>
    <rPh sb="2" eb="4">
      <t>ニジュウ</t>
    </rPh>
    <rPh sb="4" eb="5">
      <t>ロク</t>
    </rPh>
    <phoneticPr fontId="5"/>
  </si>
  <si>
    <t>六(二十六)付表一</t>
    <rPh sb="2" eb="4">
      <t>ニジュウ</t>
    </rPh>
    <rPh sb="4" eb="5">
      <t>ムイ</t>
    </rPh>
    <rPh sb="6" eb="8">
      <t>フヒョウ</t>
    </rPh>
    <rPh sb="8" eb="9">
      <t>1</t>
    </rPh>
    <phoneticPr fontId="5"/>
  </si>
  <si>
    <t>六(二十六)付表二</t>
    <rPh sb="2" eb="4">
      <t>ニジュウ</t>
    </rPh>
    <rPh sb="4" eb="5">
      <t>ムイ</t>
    </rPh>
    <rPh sb="6" eb="8">
      <t>フヒョウ</t>
    </rPh>
    <rPh sb="8" eb="9">
      <t>2</t>
    </rPh>
    <phoneticPr fontId="5"/>
  </si>
  <si>
    <t>六(三十一)</t>
    <rPh sb="4" eb="5">
      <t>イチ</t>
    </rPh>
    <phoneticPr fontId="3"/>
  </si>
  <si>
    <t>別表六(三十一)　リース特別控除取戻税額に関する明細書</t>
    <rPh sb="6" eb="7">
      <t>イチ</t>
    </rPh>
    <phoneticPr fontId="3"/>
  </si>
  <si>
    <t>六(二十三)</t>
    <rPh sb="4" eb="5">
      <t>サン</t>
    </rPh>
    <phoneticPr fontId="3"/>
  </si>
  <si>
    <t>別表六(二十三)　地方活力向上地域等において雇用者の数が増加した場合の法人税額の特別控除に関する明細書</t>
    <rPh sb="6" eb="7">
      <t>サン</t>
    </rPh>
    <phoneticPr fontId="3"/>
  </si>
  <si>
    <t>六(三十二)</t>
    <rPh sb="4" eb="5">
      <t>ニ</t>
    </rPh>
    <phoneticPr fontId="3"/>
  </si>
  <si>
    <t>別表六(三十二)　リース資産の使用状況等に関する明細書</t>
    <rPh sb="6" eb="7">
      <t>ニ</t>
    </rPh>
    <phoneticPr fontId="3"/>
  </si>
  <si>
    <t>六(二十三)付表</t>
    <rPh sb="4" eb="5">
      <t>サン</t>
    </rPh>
    <phoneticPr fontId="3"/>
  </si>
  <si>
    <t>六(二十四)</t>
    <rPh sb="4" eb="5">
      <t>ヨン</t>
    </rPh>
    <phoneticPr fontId="5"/>
  </si>
  <si>
    <t>別表六(二十四)　認定地方公共団体の寄附活用事業に関連する寄附をした場合の法人税額の特別控除に関する明細書</t>
    <rPh sb="6" eb="7">
      <t>ヨン</t>
    </rPh>
    <phoneticPr fontId="3"/>
  </si>
  <si>
    <t>六(十九)</t>
    <rPh sb="2" eb="4">
      <t>ジュウキュウ</t>
    </rPh>
    <phoneticPr fontId="5"/>
  </si>
  <si>
    <t>六(二十一)</t>
    <rPh sb="4" eb="5">
      <t>イチ</t>
    </rPh>
    <phoneticPr fontId="5"/>
  </si>
  <si>
    <t>別表六(二十一)　地域経済牽引事業の促進区域内において特定事業用機械等を取得した場合の法人税額の特別控除に関する明細書</t>
    <rPh sb="6" eb="7">
      <t>イチ</t>
    </rPh>
    <phoneticPr fontId="3"/>
  </si>
  <si>
    <t>七の二</t>
    <rPh sb="2" eb="3">
      <t>ニ</t>
    </rPh>
    <phoneticPr fontId="3"/>
  </si>
  <si>
    <t>十三(八)</t>
    <rPh sb="3" eb="4">
      <t>ハチ</t>
    </rPh>
    <phoneticPr fontId="3"/>
  </si>
  <si>
    <t>別表十三(八)　賦課金で取得した試験研究用資産の圧縮額の損金算入に関する明細書</t>
    <rPh sb="5" eb="6">
      <t>ハチ</t>
    </rPh>
    <phoneticPr fontId="3"/>
  </si>
  <si>
    <t>十三(九)</t>
    <rPh sb="3" eb="4">
      <t>キュウ</t>
    </rPh>
    <phoneticPr fontId="3"/>
  </si>
  <si>
    <t>別表十三(九)　転廃業助成金等で取得した固定資産等の圧縮額等の損金算入に関する明細書</t>
    <rPh sb="5" eb="6">
      <t>キュウ</t>
    </rPh>
    <phoneticPr fontId="3"/>
  </si>
  <si>
    <t>十九の二</t>
    <phoneticPr fontId="3"/>
  </si>
  <si>
    <t>別表一の二(次葉)　各事業年度の所得に係る申告書-外国法人の分(次葉)</t>
  </si>
  <si>
    <t>別表六(十四)　　付表一　新規高度人件費割合等の計算に関する明細書</t>
    <rPh sb="0" eb="2">
      <t>ベッピョウ</t>
    </rPh>
    <rPh sb="2" eb="3">
      <t>ロク</t>
    </rPh>
    <rPh sb="4" eb="6">
      <t>ジュウヨン</t>
    </rPh>
    <rPh sb="9" eb="11">
      <t>フヒョウ</t>
    </rPh>
    <rPh sb="11" eb="12">
      <t>イチ</t>
    </rPh>
    <rPh sb="13" eb="15">
      <t>シンキ</t>
    </rPh>
    <phoneticPr fontId="2"/>
  </si>
  <si>
    <t>六(十七)　中小企業者等が機械等を取得した場合の法人税額の特別控除に関する明細書</t>
  </si>
  <si>
    <t>別表六(二十九)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t>
  </si>
  <si>
    <t>別表六(二十六)　給与等の支給額が増加した場合の法人税額の特別控除に関する明細書</t>
  </si>
  <si>
    <t>別表六(二十六)付表一　給与等支給額及び比較教育訓練費の額の計算に関する明細書</t>
  </si>
  <si>
    <t>別表六(二十六)付表二　給与等の支給額が増加した場合の法人税額の特別控除における雇用者給与等支給増加重複控除額の計算に関する明細書</t>
  </si>
  <si>
    <t>別表六(十九)　国家戦略特別区域において機械等を取得した場合の法人税額の特別控除に関する明細書</t>
  </si>
  <si>
    <t>別表七の二　通算対象欠損金額又は通算対象所得金額の計算及び通算対象外欠損金額の計算に関する明細書</t>
  </si>
  <si>
    <t>別表八(一)付表　通算法人の関連法人株式等に係る配当等の額から控除する利子の額の計算に関する明細書</t>
  </si>
  <si>
    <t>別表十九の二　法人税法第百四十四条の三第一項又は第二項の規定による予定申告書・地方法人税法第十六条第一項の規定による予定申告書</t>
  </si>
  <si>
    <t>SOZ041</t>
  </si>
  <si>
    <t>SOZ051</t>
  </si>
  <si>
    <t>SOZ072</t>
    <phoneticPr fontId="5"/>
  </si>
  <si>
    <t>TEA050</t>
  </si>
  <si>
    <t>TEA080</t>
    <phoneticPr fontId="5"/>
  </si>
  <si>
    <t>TEI010</t>
  </si>
  <si>
    <t>国税関係手続に係る電子委任状</t>
  </si>
  <si>
    <t>各事業年度の所得に係る申告書-内国法人の分</t>
  </si>
  <si>
    <t>各事業年度の所得に係る申告書-内国法人の分(次葉)</t>
  </si>
  <si>
    <t>中小通算法人等の軽減対象所得金額の計算に関する明細書</t>
  </si>
  <si>
    <t>各事業年度の所得に係る申告書-外国法人の分</t>
  </si>
  <si>
    <t>各事業年度の所得に係る申告書-外国法人の分(次葉)</t>
  </si>
  <si>
    <t>同族会社等の判定に関する明細書</t>
  </si>
  <si>
    <t>通算法人の留保金額又は所得基準額の調整計算に関する明細書</t>
  </si>
  <si>
    <t>特定同族会社の留保金額から控除する留保控除額の計算に関する明細書</t>
  </si>
  <si>
    <t>特定同族会社の留保金額に対する税額の計算に関する明細書</t>
  </si>
  <si>
    <t>土地の譲渡等に係る譲渡利益金額に対する税額の計算に関する明細書</t>
  </si>
  <si>
    <t>優良住宅地等のための譲渡に該当しないこととなった土地等の譲渡に係る譲渡利益金額に対する税額の計算に関する明細書</t>
  </si>
  <si>
    <t>確定優良住宅地等予定地のための譲渡に該当する土地等及び優良住宅地等のための譲渡に該当することとなった土地等に関する明細書</t>
  </si>
  <si>
    <t>確定優良住宅地等予定地のための譲渡に係る直接又は間接に要した経費の額等の計算に関する明細書</t>
  </si>
  <si>
    <t>短期所有に係る土地の譲渡等に係る譲渡利益金額に対する税額の計算に関する明細書</t>
  </si>
  <si>
    <t>課税除外とされる短期所有に係る土地等(面積1,000平方ﾒｰﾄﾙ以上のもの)の譲渡に係る対価の額等に関する明細書</t>
  </si>
  <si>
    <t>課税除外とされる短期所有に係る土地(面積1,000平方ﾒｰﾄﾙ未満のもの)の譲渡に係る対価の額等に関する明細書</t>
  </si>
  <si>
    <t>課税除外とされる買取仲介に係る短期所有に係る土地等の譲渡益に関する明細書</t>
  </si>
  <si>
    <t>課税除外とされる不動産特定共同事業契約に係る事業参加者から取得した短期所有に係る土地等の譲渡益に関する明細書</t>
  </si>
  <si>
    <t>所得の金額の計算に関する明細書</t>
  </si>
  <si>
    <t>所得の金額の計算に関する明細書(外国法人二枚目用)</t>
  </si>
  <si>
    <t>所得の金額の計算に関する明細書(簡易様式)</t>
  </si>
  <si>
    <t>所得の金額の計算に関する明細書(外国法人二枚目用)(簡易様式)</t>
  </si>
  <si>
    <t>所得の金額の計算に関する明細書(次葉)</t>
  </si>
  <si>
    <t>所得の金額の計算に関する明細書(外国法人二枚目用)(次葉)</t>
  </si>
  <si>
    <t>通算法人の所得の金額の調整に関する明細書</t>
  </si>
  <si>
    <t>利益積立金額及び資本金等の額の計算に関する明細書</t>
  </si>
  <si>
    <t>種類資本金額の計算に関する明細書</t>
  </si>
  <si>
    <t>租税公課の納付状況等に関する明細書</t>
  </si>
  <si>
    <t>所得税額の控除に関する明細書</t>
  </si>
  <si>
    <t>内国法人の外国税額の控除に関する明細書</t>
  </si>
  <si>
    <t>当期の控除対象外国法人税額又は個別控除対象外国法人税額に関する明細書</t>
  </si>
  <si>
    <t>国外事業所等帰属所得に係る所得の金額の計算に関する明細書</t>
  </si>
  <si>
    <t>国外事業所等に帰せられるべき資本に対応する負債の利子の損金不算入額の計算及び銀行等の資本に係る負債の利子の損金算入額の計算に関する明細書</t>
  </si>
  <si>
    <t>国外事業所等帰属資本相当額の計算に関する明細書</t>
  </si>
  <si>
    <t>保険会社の投資資産超過額に係る投資収益の益金不算入に関する明細書</t>
  </si>
  <si>
    <t>通算法人の控除限度額の計算等に関する明細書</t>
  </si>
  <si>
    <t>税額控除不足額相当額及び税額控除超過額相当額の計算に関する明細書</t>
  </si>
  <si>
    <t>地方税の控除限度額の計算の特例に関する明細書</t>
  </si>
  <si>
    <t>適格合併等に係る合併法人等の調整後の繰越控除余裕額又は繰越控除限度超過額等の計算に関する明細書</t>
  </si>
  <si>
    <t>適格分割等に係る分割法人等の調整後の繰越控除余裕額又は繰越控除限度超過額等の計算に関する明細書</t>
  </si>
  <si>
    <t>外国税額の繰越控除余裕額又は繰越控除限度超過額等の計算に関する明細書</t>
  </si>
  <si>
    <t>控除対象外国法人税額又は個別控除対象外国法人税額に関する明細書</t>
  </si>
  <si>
    <t>利子等に係る控除対象外国法人税額又は個別控除対象外国法人税額等に関する明細書</t>
  </si>
  <si>
    <t>外国子会社配当益金不算入の対象とならない剰余金の配当等の額のうち特定課税対象金額等を超える金額等に対応する控除対象外国法人税額又は個別控除対象外国法人税額に関する明細書</t>
  </si>
  <si>
    <t>分配時調整外国税相当額の控除に関する明細書</t>
  </si>
  <si>
    <t>試験研究を行った場合の法人税額の特別控除における比較試験研究費の額及び平均売上金額の計算に関する明細書</t>
  </si>
  <si>
    <t>特別試験研究費に係る法人税額の特別控除に関する明細書</t>
  </si>
  <si>
    <t xml:space="preserve"> 付表一 新規高度人件費割合等の計算に関する明細書</t>
  </si>
  <si>
    <t>一般試験研究費に係る法人税額の特別控除に関する明細書</t>
  </si>
  <si>
    <t>通算法人の一般試験研究費に係る税額控除可能分配額等の計算に関する明細書</t>
  </si>
  <si>
    <t>試験研究を行った場合の法人税額の特別控除における基準年度比売上金額減少割合及び基準年度試験研究費の額の計算に関する明細書</t>
  </si>
  <si>
    <t>試験研究を行った場合の法人税額の特別控除における基準年度比合算売上金額減少割合等の計算に関する明細書</t>
  </si>
  <si>
    <t>通算法人の特別試験研究費に係る税額控除可能分配額等の計算に関する明細書</t>
  </si>
  <si>
    <t>欠損金増加合計額に係る法人税額相当額の計算に関する明細書</t>
  </si>
  <si>
    <t>調整対象金額が当初申告税額控除可能額を超える場合の法人税額の特別控除に関する明細書</t>
  </si>
  <si>
    <t>事業適応設備を取得した場合等の法人税額の特別控除に関する明細書</t>
  </si>
  <si>
    <t>沖縄の特定地域において工業用機械等を取得した場合の法人税額の特別控除に関する明細書</t>
  </si>
  <si>
    <t>中小企業者等が機械等を取得した場合の法人税額の特別控除に関する明細書</t>
  </si>
  <si>
    <t>中小企業者等の試験研究費に係る法人税額の特別控除に関する明細書</t>
  </si>
  <si>
    <t>通算法人である中小企業者等の試験研究費に係る税額控除可能分配額等の計算に関する明細書</t>
  </si>
  <si>
    <t>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t>
  </si>
  <si>
    <t>法人税の額から控除される特別控除額に関する明細書</t>
  </si>
  <si>
    <t>前期繰越分に係る当期税額控除可能額及び調整前法人税額超過構成額に関する明細書</t>
  </si>
  <si>
    <t>中小企業者等が特定経営力向上設備等を取得した場合の法人税額の特別控除に関する明細書</t>
  </si>
  <si>
    <t>特定税額控除規定の適用可否の判定に関する明細書</t>
  </si>
  <si>
    <t>通算法人に係る通算特定税額控除規定の適用可否の判定に関する明細書</t>
  </si>
  <si>
    <t>地方活力向上地域等において特定建物等を取得した場合の法人税額の特別控除に関する明細書</t>
  </si>
  <si>
    <t>給与等の支給額が増加した場合の法人税額の特別控除に関する明細書</t>
  </si>
  <si>
    <t>給与等支給額及び比較教育訓練費の額の計算に関する明細書</t>
  </si>
  <si>
    <t>給与等の支給額が増加した場合の法人税額の特別控除における雇用者給与等支給増加重複控除額の計算に関する明細書</t>
  </si>
  <si>
    <t>ﾘｰｽ特別控除取戻税額に関する明細書</t>
  </si>
  <si>
    <t>地方活力向上地域等において雇用者の数が増加した場合の法人税額の特別控除に関する明細書</t>
  </si>
  <si>
    <t>国際戦略総合特別区域において機械等を取得した場合の法人税額の特別控除に関する明細書</t>
  </si>
  <si>
    <t>ﾘｰｽ資産の使用状況等に関する明細書</t>
  </si>
  <si>
    <t>特定新規基準雇用者割合及び特定非新規基準雇用者割合の計算に関する明細書</t>
  </si>
  <si>
    <t>認定地方公共団体の寄附活用事業に関連する寄附をした場合の法人税額の特別控除に関する明細書</t>
  </si>
  <si>
    <t>国家戦略特別区域において機械等を取得した場合の法人税額の特別控除に関する明細書</t>
  </si>
  <si>
    <t>地域経済牽引事業の促進区域内において特定事業用機械等を取得した場合の法人税額の特別控除に関する明細書</t>
  </si>
  <si>
    <t>外国法人の外国税額の控除に関する明細書</t>
  </si>
  <si>
    <t>適格組織再編成等が行われた場合の調整後の控除未済欠損金額の計算に関する明細書</t>
  </si>
  <si>
    <t>事業を移転しない適格組織再編成等が行われた場合の控除未済欠損金額の特例に関する明細書</t>
  </si>
  <si>
    <t>認定事業適応法人の欠損金の損金算入の特例に関する明細書</t>
  </si>
  <si>
    <t>合併等前二年以内適格合併等が行われていた場合の特定資産譲渡等損失額の計算に関する明細書</t>
  </si>
  <si>
    <t>欠損金の損金算入等に関する明細書</t>
  </si>
  <si>
    <t>共同事業を行うための適格組織再編成等に該当しない場合の引継対象未処理欠損金額又は控除未済欠損金額の特例に関する明細書</t>
  </si>
  <si>
    <t>更生欠損金の損金算入及び民事再生等評価換えが行われる場合の再生等欠損金の損金算入に関する明細書</t>
  </si>
  <si>
    <t>通算法人の欠損金の翌期繰越額の計算及び控除未済欠損金額の調整計算に関する明細書</t>
  </si>
  <si>
    <t>通算法人の欠損金の通算に関する明細書</t>
  </si>
  <si>
    <t>通算法人が修正申告をする場合の欠損金の当期控除額の計算に関する明細書</t>
  </si>
  <si>
    <t>承認前二年以内適格合併等が行われていた場合の特定資産譲渡等損失額の計算に関する明細書</t>
  </si>
  <si>
    <t>民事再生等評価換えが行われる場合以外の再生等欠損金の損金算入及び解散の場合の欠損金の損金算入に関する明細書</t>
  </si>
  <si>
    <t>時価評価除外法人が新たな事業を開始した場合の控除未済欠損金額の特例に関する明細書</t>
  </si>
  <si>
    <t>通算法人の更生欠損金の損金算入及び民事再生等評価換えが行われる場合の再生等欠損金の損金算入があった場合の控除未済欠損金額等の調整に関する明細書</t>
  </si>
  <si>
    <t>通算法人の民事再生等評価換えが行われる場合以外の再生等欠損金の損金算入及び解散の場合の欠損金の損金算入があった場合の欠損金の翌期繰越額の調整に関する明細書</t>
  </si>
  <si>
    <t>認定事業適応法人の欠損金の通算の特例に関する明細書</t>
  </si>
  <si>
    <t>通算法人の災害損失欠損金額の益金算入額の計算に関する明細書</t>
  </si>
  <si>
    <t>通算対象欠損金額又は通算対象所得金額の計算及び通算対象外欠損金額の計算に関する明細書</t>
  </si>
  <si>
    <t>特定資産譲渡等損失額からの控除額の計算に関する明細書</t>
  </si>
  <si>
    <t>特定移転資産の譲渡等による損失の額又は利益の額がある場合の特定資産譲渡等損失額の計算に関する明細書</t>
  </si>
  <si>
    <t>受取配当等の益金不算入に関する明細書</t>
  </si>
  <si>
    <t>通算法人の関連法人株式等に係る配当等の額から控除する利子の額の計算に関する明細書</t>
  </si>
  <si>
    <t>外国子会社から受ける配当等の益金不算入等に関する明細書</t>
  </si>
  <si>
    <t>特定支配関係がある他の法人から受ける対象配当等の額等に関する明細書</t>
  </si>
  <si>
    <t>特定支配後増加利益剰余金額超過額等の計算に関する明細書</t>
  </si>
  <si>
    <t>保険会社の契約者配当の損金算入に関する明細書</t>
  </si>
  <si>
    <t>新株予約権に関する明細書</t>
  </si>
  <si>
    <t>通算終了事由が生じた他の通算法人の株式につき資産調整勘定対応金額等がある場合の簿価純資産価額とする金額の計算に関する明細書</t>
  </si>
  <si>
    <t>完全支配関係がある法人の間の取引の損益の調整に関する明細書</t>
  </si>
  <si>
    <t>組合事業等による組合等損失額の損金不算入又は組合等損失超過合計額の損金算入に関する明細書</t>
  </si>
  <si>
    <t>沖縄の認定法人の所得の特別控除及び要加算調整額の益金算入に関する明細書</t>
  </si>
  <si>
    <t>通算法人の所得基準額の計算に関する明細書</t>
  </si>
  <si>
    <t>国家戦略特別区域における指定法人の所得又は連結所得の特別控除及び要加算調整額の益金算入に関する明細書</t>
  </si>
  <si>
    <t>探鉱準備金又は海外探鉱準備金の損金算入及び新鉱床探鉱費又は海外新鉱床探鉱費の特別控除に関する明細書</t>
  </si>
  <si>
    <t>対外船舶運航事業者の日本船舶による収入金額に係る所得又は連結所得の金額の損金算入又は益金算入に関する明細書</t>
  </si>
  <si>
    <t>日本船舶外航事業に係る所得又は連結所得の金額の計算に関する明細書</t>
  </si>
  <si>
    <t>日本船舶外航事業に係る当期利益の額又は当期欠損の額の計算に関する明細書</t>
  </si>
  <si>
    <t>収用換地等及び特定事業の用地買収等の場合の所得の特別控除等に関する明細書</t>
  </si>
  <si>
    <t>完全支配関係法人の資産の譲渡がある場合の資産の譲渡に係る特別控除額の特例に関する明細書</t>
  </si>
  <si>
    <t>特別新事業開拓事業者に対し特定事業活動として出資をした場合の特別勘定の金額の損金算入に関する明細書</t>
  </si>
  <si>
    <t>各特定株式の特別勘定の金額に関する明細書</t>
  </si>
  <si>
    <t>通算法人の調整前通算所得基準額の計算に関する明細書</t>
  </si>
  <si>
    <t>社会保険診療報酬に係る損金算入､農地所有適格法人の肉用牛の売却に係る所得又は連結所得の特別控除､特定の基金に対する負担金等の損金算入及び特定業績連動給与の損金算入に関する明細書</t>
  </si>
  <si>
    <t>特定目的会社の支払配当の損金算入に関する明細書</t>
  </si>
  <si>
    <t>特定目的信託に係る受託法人の利益の分配の額等の損金算入に関する明細書</t>
  </si>
  <si>
    <t>関西文化学術研究都市における文化学術研究交流施設の設置等を行う会社への出資に係る特別勘定の益金算入に関する明細書</t>
  </si>
  <si>
    <t>投資法人の支払配当の損金算入に関する明細書</t>
  </si>
  <si>
    <t>配当可能利益の額の計算に関する明細書</t>
  </si>
  <si>
    <t>個別評価金銭債権に係る貸倒引当金の損金算入に関する明細書</t>
  </si>
  <si>
    <t>一括評価金銭債権に係る貸倒引当金の損金算入に関する明細書</t>
  </si>
  <si>
    <t>返品調整引当金の損金算入に関する明細書</t>
  </si>
  <si>
    <t>海外投資等損失準備金の損金算入に関する明細書</t>
  </si>
  <si>
    <t>中小企業事業再編投資損失準備金の損金算入に関する明細書</t>
  </si>
  <si>
    <t>新事業開拓事業者投資損失準備金の損金算入に関する明細書</t>
  </si>
  <si>
    <t>特定事業再編投資損失準備金の益金算入に関する明細書</t>
  </si>
  <si>
    <t>金属鉱業等鉱害防止準備金の損金算入に関する明細書</t>
  </si>
  <si>
    <t>廃棄物最終処分場に係る特定災害防止準備金の損金算入に関する明細書</t>
  </si>
  <si>
    <t>特定廃棄物最終処分場に係る特定災害防止準備金の損金算入に関する明細書</t>
  </si>
  <si>
    <t>新幹線鉄道大規模改修準備金の損金算入に関する明細書</t>
  </si>
  <si>
    <t>原子力発電施設解体準備金の損金算入に関する明細書</t>
  </si>
  <si>
    <t>特定原子力施設炉心等除去準備金の損金算入に関する明細書</t>
  </si>
  <si>
    <t>保険会社等の異常危険準備金の損金算入に関する明細書</t>
  </si>
  <si>
    <t>関西国際空港用地整備準備金の損金算入に関する明細書</t>
  </si>
  <si>
    <t>中部国際空港整備準備金の損金算入に関する明細書</t>
  </si>
  <si>
    <t>特別修繕準備金の損金算入に関する明細書</t>
  </si>
  <si>
    <t>農業経営基盤強化準備金の損金算入及び認定計画等に定めるところに従い取得した農用地等の圧縮額の損金算入に関する明細書</t>
  </si>
  <si>
    <t>再投資等準備金の損金算入に関する明細書</t>
  </si>
  <si>
    <t>福島再開投資等準備金の損金算入に関する明細書</t>
  </si>
  <si>
    <t>岩石採取場及び露天石炭採掘場に係る特定災害防止準備金の益金算入に関する明細書</t>
  </si>
  <si>
    <t>特定都市鉄道整備準備金の益金算入に関する明細書</t>
  </si>
  <si>
    <t>国庫補助金等､工事負担金及び賦課金で取得した固定資産等の圧縮額等の損金算入に関する明細書</t>
  </si>
  <si>
    <t>保険金等で取得した固定資産等の圧縮額等の損金算入に関する明細書</t>
  </si>
  <si>
    <t>交換により取得した資産の圧縮額の損金算入に関する明細書</t>
  </si>
  <si>
    <t>収用換地等に伴い取得した資産の圧縮額等の損金算入に関する明細書</t>
  </si>
  <si>
    <t>特定の資産の買換えにより取得した資産の圧縮額等の損金算入に関する明細書</t>
  </si>
  <si>
    <t>特定の交換分合により取得した土地等の圧縮額の損金算入に関する明細書</t>
  </si>
  <si>
    <t>特定普通財産とその隣接する土地等の交換に伴い取得した特定普通財産の圧縮額の損金算入に関する明細書</t>
  </si>
  <si>
    <t>賦課金で取得した試験研究用資産の圧縮額の損金算入に関する明細書</t>
  </si>
  <si>
    <t>転廃業助成金等で取得した固定資産等の圧縮額等の損金算入に関する明細書</t>
  </si>
  <si>
    <t>寄附金の損金算入に関する明細書</t>
  </si>
  <si>
    <t>公益社団法人又は公益財団法人の寄附金の公益法人特別限度額の計算に関する明細書</t>
  </si>
  <si>
    <t>民事再生等評価換えによる資産の評価損益に関する明細書</t>
  </si>
  <si>
    <t>ﾘｰｽ譲渡に係る収益及び費用の益金及び損金算入に関する明細書</t>
  </si>
  <si>
    <t>公益法人等が普通法人等に移行する場合等の累積所得金額又は累積欠損金額の益金又は損金算入等に関する明細書</t>
  </si>
  <si>
    <t>譲渡制限付株式に関する明細書</t>
  </si>
  <si>
    <t>特定資産譲渡等損失額の損金不算入に関する明細書</t>
  </si>
  <si>
    <t>支配関係事業年度開始日における時価が帳簿価額を下回っていない資産並びに時価純資産価額及び簿価純資産価額等に関する明細書</t>
  </si>
  <si>
    <t>前特定適格組織再編成等による移転資産の特例計算をした場合の特定資産譲渡等損失額の損金不算入に関する明細書</t>
  </si>
  <si>
    <t>関連法人支配関係事業年度開始日における時価が帳簿価額を下回っていない資産並びに時価純資産価額及び簿価純資産価額等に関する明細書</t>
  </si>
  <si>
    <t>特定移転資産の譲渡等による損失の額又は利益の額がある場合の特定資産譲渡等損失額の損金不算入に関する明細書</t>
  </si>
  <si>
    <t>交際費等の損金算入に関する明細書</t>
  </si>
  <si>
    <t>通算定額控除限度分配額の計算に関する明細書</t>
  </si>
  <si>
    <t>旧定額法又は定額法による減価償却資産の償却額の計算に関する明細書</t>
  </si>
  <si>
    <t>旧定率法又は定率法による減価償却資産の償却額の計算に関する明細書</t>
  </si>
  <si>
    <t>旧生産高比例法又は生産高比例法による鉱業用減価償却資産の償却額の計算に関する明細書</t>
  </si>
  <si>
    <t>取替法による取替資産の償却額の計算に関する明細書</t>
  </si>
  <si>
    <t>旧国外ﾘｰｽ期間定額法若しくは旧ﾘｰｽ期間定額法又はﾘｰｽ期間定額法による償却額の計算に関する明細書</t>
  </si>
  <si>
    <t>少額減価償却資産の取得価額の損金算入の特例に関する明細書</t>
  </si>
  <si>
    <t>繰延資産の償却額の計算に関する明細書</t>
  </si>
  <si>
    <t>一括償却資産の損金算入に関する明細書</t>
  </si>
  <si>
    <t>特別償却準備金の損金算入に関する明細書</t>
  </si>
  <si>
    <t>資産に係る控除対象外消費税額等の損金算入に関する明細書</t>
  </si>
  <si>
    <t>非適格合併等に係る調整勘定の計算の明細書</t>
  </si>
  <si>
    <t>国外支配株主等に係る負債の利子等の損金算入に関する明細書</t>
  </si>
  <si>
    <t>国外支配株主等及び特定債券現先取引等に関する明細書</t>
  </si>
  <si>
    <t>控除対象受取利子等合計額の計算に関する明細書</t>
  </si>
  <si>
    <t>調整対象金額に係る調整額の計算に関する明細書</t>
  </si>
  <si>
    <t>超過利子額の損金算入に関する明細書</t>
  </si>
  <si>
    <t>適格合併等が行われた場合の調整後の超過利子額の計算に関する明細書</t>
  </si>
  <si>
    <t>対象純支払利子等の額の損金不算入の適用除外に関する明細書</t>
  </si>
  <si>
    <t>対象純支払利子等の額の損金不算入に関する明細書</t>
  </si>
  <si>
    <t>対象支払利子等合計額の計算に関する明細書</t>
  </si>
  <si>
    <t>添付対象外国関係会社の名称等に関する明細書</t>
  </si>
  <si>
    <t>添付対象外国関係会社に係る株式等の保有割合等に関する明細書</t>
  </si>
  <si>
    <t>添付対象外国関係会社に係る外国関係会社の区分及び所得に対する租税の負担割合の計算に関する明細書</t>
  </si>
  <si>
    <t>特定外国関係会社又は対象外国関係会社の適用対象金額等の計算に関する明細書</t>
  </si>
  <si>
    <t>外国金融子会社等以外の部分対象外国関係会社に係る部分適用対象金額及び特定所得の金額等の計算に関する明細書</t>
  </si>
  <si>
    <t>外国金融子会社等以外の部分対象外国関係会社に係る特定所得の金額の計算等に関する明細書</t>
  </si>
  <si>
    <t>外国金融子会社等に係る金融子会社等部分適用対象金額及び特定所得の金額等の計算に関する明細書</t>
  </si>
  <si>
    <t>外国金融子会社等に係る特定所得の金額の計算等に関する明細書</t>
  </si>
  <si>
    <t>外国関係会社の課税対象金額等に係る控除対象外国法人税額等の計算に関する明細書</t>
  </si>
  <si>
    <t>外国関係会社の課税対象金額等に係る控除対象所得税額等相当額等の計算に関する明細書</t>
  </si>
  <si>
    <t>特殊関係内国法人及び添付対象外国関係法人の状況等に関する明細書</t>
  </si>
  <si>
    <t>外国関係会社に係る控除対象所得税額等相当額及び個別控除対象所得税額等相当額の控除並びに各連結法人の地方法人税の額から控除する個別控除対象所得税額等相当額の個別帰属額の計算に関する明細書</t>
  </si>
  <si>
    <t>特定課税対象金額等又は特定個別課税対象金額等がある場合の外国法人から受ける配当等の益金不算入額等の計算に関する明細書</t>
  </si>
  <si>
    <t>適格組織再編成に係る合併法人等の調整後の課税済金額等の計算に関する明細書</t>
  </si>
  <si>
    <t>適格分割等に係る分割法人等の調整後の課税済金額等の計算に関する明細書</t>
  </si>
  <si>
    <t>間接特定課税対象金額又は間接特定個別課税対象金額の計算に関する明細書</t>
  </si>
  <si>
    <t>国外関連者に関する明細書</t>
  </si>
  <si>
    <t>保険会社の投資資産不足額に係る投資収益の益金算入に関する明細書</t>
  </si>
  <si>
    <t>恒久的施設に帰せられるべき資本に対応する負債の利子の損金不算入額の計算及び外国銀行等の資本に係る負債の利子の損金算入額の計算に関する明細書</t>
  </si>
  <si>
    <t>恒久的施設帰属資本相当額の計算に関する明細書</t>
  </si>
  <si>
    <t>外国法人の本店等との間の内部取引の状況等に関する明細書</t>
  </si>
  <si>
    <t>法人税法第七十一条第一項の規定による予定申告書･地方法人税法第十六条第一項の規定による予定申告書</t>
  </si>
  <si>
    <t>法人税法第百四十四条の三第一項又は第二項の規定による予定申告書･地方法人税法第十六条第一項の規定による予定申告書</t>
  </si>
  <si>
    <t>各通算法人の所得金額等及び地方法人税額等に関する明細書</t>
  </si>
  <si>
    <t>10年内事業年度に係る各通算法人の欠損金額等に関する明細書</t>
  </si>
  <si>
    <t>各通算法人の所得限度額等に関する明細書</t>
  </si>
  <si>
    <t>各通算法人の試験研究費の額等に関する明細書</t>
  </si>
  <si>
    <t>各通算法人の通算前所得金額等に関する明細書</t>
  </si>
  <si>
    <t>退職年金等積立金に係る申告書-退職年金業務等を行う法人の分</t>
  </si>
  <si>
    <t>清算所得に係る申告書-清算事業年度予納申告分</t>
  </si>
  <si>
    <t>清算所得に係る申告書-残余財産分配等予納及び清算確定申告分</t>
  </si>
  <si>
    <t>清算所得の金額の計算に関する明細書</t>
  </si>
  <si>
    <t>寄附金の残余財産価額不算入､所得税額の控除及びみなし配当金額の一部の控除に関する明細書</t>
  </si>
  <si>
    <t>特別償却等の償却限度額の計算に関する付表</t>
  </si>
  <si>
    <t>別表三(一)付表一</t>
  </si>
  <si>
    <t>別表六(十四)付表二</t>
  </si>
  <si>
    <t>六(十七)</t>
  </si>
  <si>
    <t>別表六(二十六)付表一</t>
  </si>
  <si>
    <t>別表六(二十六)付表二</t>
  </si>
  <si>
    <t>別表六(二十三)付表</t>
  </si>
  <si>
    <t>別表八(一)付表</t>
  </si>
  <si>
    <t>特別償却の付表</t>
  </si>
  <si>
    <t>HOE990</t>
    <phoneticPr fontId="5"/>
  </si>
  <si>
    <t>前年からの未済あり
→企3コメR4.9Sで対応</t>
    <rPh sb="0" eb="2">
      <t>ゼンネン</t>
    </rPh>
    <rPh sb="5" eb="7">
      <t>ミサイ</t>
    </rPh>
    <rPh sb="11" eb="13">
      <t>キサン</t>
    </rPh>
    <rPh sb="21" eb="23">
      <t>タイオウ</t>
    </rPh>
    <phoneticPr fontId="5"/>
  </si>
  <si>
    <t>HOK010</t>
    <phoneticPr fontId="5"/>
  </si>
  <si>
    <t>ヘルプのみ</t>
    <phoneticPr fontId="5"/>
  </si>
  <si>
    <t>HOK020</t>
    <phoneticPr fontId="5"/>
  </si>
  <si>
    <t>HOK030</t>
    <phoneticPr fontId="5"/>
  </si>
  <si>
    <t>会社事業概況書(2.子会社等の状況)</t>
  </si>
  <si>
    <t>HOK040</t>
    <phoneticPr fontId="5"/>
  </si>
  <si>
    <t>HOK050</t>
    <phoneticPr fontId="5"/>
  </si>
  <si>
    <t>HOK060</t>
    <phoneticPr fontId="5"/>
  </si>
  <si>
    <t>HOK070</t>
    <phoneticPr fontId="5"/>
  </si>
  <si>
    <t>連→共</t>
    <rPh sb="0" eb="1">
      <t>レン</t>
    </rPh>
    <rPh sb="2" eb="3">
      <t>キョウ</t>
    </rPh>
    <phoneticPr fontId="5"/>
  </si>
  <si>
    <t>会社事業概況書(6.通算(連結)子法人)</t>
  </si>
  <si>
    <t>別表6(23)付表</t>
  </si>
  <si>
    <t>別表6(14)付表2</t>
  </si>
  <si>
    <t>別表6(26)付表2</t>
  </si>
  <si>
    <t>別表3(1)付表1</t>
  </si>
  <si>
    <t>別表6(26)付表1</t>
  </si>
  <si>
    <t>別表8(1)付表</t>
  </si>
  <si>
    <t>○法人税確定申告等（令和５年４月１日以後終了事業年度分） 対応（予定）時期別</t>
    <rPh sb="1" eb="4">
      <t>ホウジンゼイ</t>
    </rPh>
    <rPh sb="4" eb="6">
      <t>カクテイ</t>
    </rPh>
    <rPh sb="6" eb="9">
      <t>シンコクナド</t>
    </rPh>
    <rPh sb="10" eb="12">
      <t>レイワ</t>
    </rPh>
    <rPh sb="13" eb="14">
      <t>ネン</t>
    </rPh>
    <rPh sb="15" eb="16">
      <t>ガツ</t>
    </rPh>
    <rPh sb="17" eb="20">
      <t>ニチイゴ</t>
    </rPh>
    <rPh sb="20" eb="22">
      <t>シュウリョウ</t>
    </rPh>
    <rPh sb="22" eb="24">
      <t>ジギョウ</t>
    </rPh>
    <rPh sb="24" eb="26">
      <t>ネンド</t>
    </rPh>
    <rPh sb="26" eb="27">
      <t>ブン</t>
    </rPh>
    <rPh sb="29" eb="31">
      <t>タイオウ</t>
    </rPh>
    <rPh sb="32" eb="34">
      <t>ヨテイ</t>
    </rPh>
    <phoneticPr fontId="3"/>
  </si>
  <si>
    <t>令和５年</t>
    <rPh sb="0" eb="2">
      <t>レイワ</t>
    </rPh>
    <phoneticPr fontId="2"/>
  </si>
  <si>
    <t>令和６年</t>
    <rPh sb="0" eb="2">
      <t>レイワ</t>
    </rPh>
    <rPh sb="3" eb="4">
      <t>ネン</t>
    </rPh>
    <phoneticPr fontId="2"/>
  </si>
  <si>
    <t>別表六(十四)付表一</t>
    <rPh sb="7" eb="9">
      <t>フヒョウ</t>
    </rPh>
    <rPh sb="9" eb="10">
      <t>イチ</t>
    </rPh>
    <phoneticPr fontId="2"/>
  </si>
  <si>
    <t>別表6(14)付表１</t>
    <rPh sb="7" eb="9">
      <t>フヒョウ</t>
    </rPh>
    <phoneticPr fontId="2"/>
  </si>
  <si>
    <t>書面提出のみ</t>
    <rPh sb="0" eb="2">
      <t>ショメン</t>
    </rPh>
    <rPh sb="2" eb="4">
      <t>テイシュツ</t>
    </rPh>
    <phoneticPr fontId="2"/>
  </si>
  <si>
    <t>○法人税確定申告等（令和５年４月１日以後終了事業年度分） 対応状況確認表（キーワード検索）</t>
    <rPh sb="1" eb="4">
      <t>ホウジンゼイ</t>
    </rPh>
    <rPh sb="4" eb="6">
      <t>カクテイ</t>
    </rPh>
    <rPh sb="6" eb="9">
      <t>シンコクナド</t>
    </rPh>
    <rPh sb="10" eb="12">
      <t>レイワ</t>
    </rPh>
    <rPh sb="13" eb="14">
      <t>ネン</t>
    </rPh>
    <rPh sb="15" eb="16">
      <t>ガツ</t>
    </rPh>
    <rPh sb="17" eb="20">
      <t>ニチイゴ</t>
    </rPh>
    <rPh sb="20" eb="22">
      <t>シュウリョウ</t>
    </rPh>
    <rPh sb="22" eb="24">
      <t>ジギョウ</t>
    </rPh>
    <rPh sb="24" eb="26">
      <t>ネンド</t>
    </rPh>
    <rPh sb="26" eb="27">
      <t>ブン</t>
    </rPh>
    <rPh sb="29" eb="31">
      <t>タイオウ</t>
    </rPh>
    <rPh sb="31" eb="33">
      <t>ジョウキョウ</t>
    </rPh>
    <rPh sb="33" eb="35">
      <t>カクニン</t>
    </rPh>
    <rPh sb="35" eb="36">
      <t>ヒョウ</t>
    </rPh>
    <rPh sb="42" eb="44">
      <t>ケンサク</t>
    </rPh>
    <phoneticPr fontId="3"/>
  </si>
  <si>
    <t>HOB640</t>
    <phoneticPr fontId="5"/>
  </si>
  <si>
    <t>六(三十五)</t>
    <rPh sb="4" eb="5">
      <t>5</t>
    </rPh>
    <phoneticPr fontId="5"/>
  </si>
  <si>
    <t>別表六(三十五)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t>
  </si>
  <si>
    <t>HOB643</t>
  </si>
  <si>
    <t>六(三十二)</t>
  </si>
  <si>
    <t>別表六(三十二)　認定特定高度情報通信技術活用設備を取得した場合の法人税額の特別控除に関する明細書</t>
  </si>
  <si>
    <t>別表六(二十七)　認定特定高度情報通信技術活用設備を取得した場合の法人税額の特別控除に関する明細書</t>
    <phoneticPr fontId="3"/>
  </si>
  <si>
    <t>別表六(三十)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t>
    <phoneticPr fontId="3"/>
  </si>
  <si>
    <t>六(三十)</t>
    <phoneticPr fontId="5"/>
  </si>
  <si>
    <t>六(二十七)</t>
    <rPh sb="2" eb="5">
      <t>ニジュウシチ</t>
    </rPh>
    <phoneticPr fontId="3"/>
  </si>
  <si>
    <t>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t>
  </si>
  <si>
    <t>別表六(三十)</t>
  </si>
  <si>
    <t>別表6(30)</t>
    <phoneticPr fontId="2"/>
  </si>
  <si>
    <t>別表六(ニ十七)</t>
    <rPh sb="5" eb="6">
      <t>ジュウ</t>
    </rPh>
    <rPh sb="6" eb="7">
      <t>シチ</t>
    </rPh>
    <phoneticPr fontId="2"/>
  </si>
  <si>
    <t>別表6(27)</t>
    <phoneticPr fontId="2"/>
  </si>
  <si>
    <t>認定特定高度情報通信技術活用設備を取得した場合の法人税額の特別控除に関する明細書</t>
  </si>
  <si>
    <t>別表6の2</t>
    <phoneticPr fontId="2"/>
  </si>
  <si>
    <t>別表7の2付表1</t>
    <phoneticPr fontId="2"/>
  </si>
  <si>
    <t>別表7の2付表2</t>
    <phoneticPr fontId="2"/>
  </si>
  <si>
    <r>
      <t>(注)　令和</t>
    </r>
    <r>
      <rPr>
        <sz val="9"/>
        <color rgb="FFFF0000"/>
        <rFont val="ＭＳ Ｐゴシック"/>
        <family val="3"/>
        <charset val="128"/>
      </rPr>
      <t>６</t>
    </r>
    <r>
      <rPr>
        <sz val="9"/>
        <rFont val="ＭＳ Ｐゴシック"/>
        <family val="3"/>
        <charset val="128"/>
      </rPr>
      <t>年</t>
    </r>
    <r>
      <rPr>
        <sz val="9"/>
        <color rgb="FFFF0000"/>
        <rFont val="ＭＳ Ｐゴシック"/>
        <family val="3"/>
        <charset val="128"/>
      </rPr>
      <t>１</t>
    </r>
    <r>
      <rPr>
        <sz val="9"/>
        <rFont val="ＭＳ Ｐゴシック"/>
        <family val="3"/>
        <charset val="128"/>
      </rPr>
      <t>月</t>
    </r>
    <r>
      <rPr>
        <sz val="9"/>
        <color rgb="FFFF0000"/>
        <rFont val="ＭＳ Ｐゴシック"/>
        <family val="3"/>
        <charset val="128"/>
      </rPr>
      <t>４</t>
    </r>
    <r>
      <rPr>
        <sz val="9"/>
        <rFont val="ＭＳ Ｐゴシック"/>
        <family val="3"/>
        <charset val="128"/>
      </rPr>
      <t>日現在のリリース状況を基にしております。　</t>
    </r>
    <rPh sb="1" eb="2">
      <t>チュウ</t>
    </rPh>
    <rPh sb="4" eb="6">
      <t>レイワ</t>
    </rPh>
    <rPh sb="7" eb="8">
      <t>ネン</t>
    </rPh>
    <rPh sb="19" eb="21">
      <t>ジョウキョウ</t>
    </rPh>
    <rPh sb="22" eb="23">
      <t>モト</t>
    </rPh>
    <phoneticPr fontId="2"/>
  </si>
  <si>
    <r>
      <t>令和</t>
    </r>
    <r>
      <rPr>
        <sz val="8"/>
        <color rgb="FFFF0000"/>
        <rFont val="ＭＳ ゴシック"/>
        <family val="3"/>
        <charset val="128"/>
      </rPr>
      <t>６</t>
    </r>
    <r>
      <rPr>
        <sz val="8"/>
        <rFont val="ＭＳ ゴシック"/>
        <family val="3"/>
        <charset val="128"/>
      </rPr>
      <t>年</t>
    </r>
    <r>
      <rPr>
        <sz val="8"/>
        <color rgb="FFFF0000"/>
        <rFont val="ＭＳ ゴシック"/>
        <family val="3"/>
        <charset val="128"/>
      </rPr>
      <t>１</t>
    </r>
    <r>
      <rPr>
        <sz val="8"/>
        <rFont val="ＭＳ ゴシック"/>
        <family val="3"/>
        <charset val="128"/>
      </rPr>
      <t>月</t>
    </r>
    <r>
      <rPr>
        <sz val="8"/>
        <color rgb="FFFF0000"/>
        <rFont val="ＭＳ ゴシック"/>
        <family val="3"/>
        <charset val="128"/>
      </rPr>
      <t>４</t>
    </r>
    <r>
      <rPr>
        <sz val="8"/>
        <rFont val="ＭＳ ゴシック"/>
        <family val="3"/>
        <charset val="128"/>
      </rPr>
      <t>日現在　</t>
    </r>
    <rPh sb="0" eb="2">
      <t>レイワ</t>
    </rPh>
    <rPh sb="3" eb="4">
      <t>ネン</t>
    </rPh>
    <phoneticPr fontId="2"/>
  </si>
  <si>
    <t>別表6(10)</t>
    <phoneticPr fontId="2"/>
  </si>
  <si>
    <t>別表6(17)</t>
    <phoneticPr fontId="2"/>
  </si>
  <si>
    <t>別表17の2(1)</t>
    <phoneticPr fontId="2"/>
  </si>
  <si>
    <t>別表17の2(2)</t>
    <phoneticPr fontId="2"/>
  </si>
  <si>
    <t>別表17の2(2)付表</t>
    <phoneticPr fontId="2"/>
  </si>
  <si>
    <t>別表17の2(3)</t>
    <phoneticPr fontId="2"/>
  </si>
  <si>
    <t>災害損失特別勘定の損金算入に関する明細書</t>
    <phoneticPr fontId="2"/>
  </si>
  <si>
    <t>災害により生じた損失の額に関する明細書</t>
    <phoneticPr fontId="2"/>
  </si>
  <si>
    <t>分割等があった場合の比較試験研究費の額の調整計算の特例に係る明細書</t>
    <rPh sb="0" eb="2">
      <t>ブンカツ</t>
    </rPh>
    <rPh sb="2" eb="3">
      <t>トウ</t>
    </rPh>
    <rPh sb="7" eb="9">
      <t>バアイ</t>
    </rPh>
    <rPh sb="10" eb="12">
      <t>ヒカク</t>
    </rPh>
    <rPh sb="12" eb="14">
      <t>シケン</t>
    </rPh>
    <rPh sb="14" eb="17">
      <t>ケンキュウヒ</t>
    </rPh>
    <rPh sb="18" eb="19">
      <t>ガク</t>
    </rPh>
    <rPh sb="20" eb="22">
      <t>チョウセイ</t>
    </rPh>
    <rPh sb="22" eb="24">
      <t>ケイサン</t>
    </rPh>
    <rPh sb="25" eb="27">
      <t>トクレイ</t>
    </rPh>
    <rPh sb="28" eb="29">
      <t>カカ</t>
    </rPh>
    <rPh sb="30" eb="32">
      <t>メイサイ</t>
    </rPh>
    <rPh sb="32" eb="33">
      <t>ショ</t>
    </rPh>
    <phoneticPr fontId="2"/>
  </si>
  <si>
    <t>分割等があった場合の平均売上金額の調整計算の特例に係る明細書</t>
    <rPh sb="0" eb="2">
      <t>ブンカツ</t>
    </rPh>
    <rPh sb="2" eb="3">
      <t>トウ</t>
    </rPh>
    <rPh sb="7" eb="9">
      <t>バアイ</t>
    </rPh>
    <rPh sb="10" eb="12">
      <t>ヘイキン</t>
    </rPh>
    <rPh sb="12" eb="14">
      <t>ウリアゲ</t>
    </rPh>
    <rPh sb="14" eb="16">
      <t>キンガク</t>
    </rPh>
    <rPh sb="17" eb="19">
      <t>チョウセイ</t>
    </rPh>
    <rPh sb="19" eb="21">
      <t>ケイサン</t>
    </rPh>
    <rPh sb="22" eb="24">
      <t>トクレイ</t>
    </rPh>
    <rPh sb="25" eb="26">
      <t>カカ</t>
    </rPh>
    <rPh sb="27" eb="30">
      <t>メイサイショ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</si>
</sst>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Red]\(0.0\)"/>
    <numFmt numFmtId="178" formatCode="0_);[Red]\(0\)"/>
  </numFmts>
  <fonts count="32">
    <font>
      <sz val="11"/>
      <color theme="1"/>
      <name val="ＭＳ Ｐゴシック"/>
      <family val="2"/>
      <charset val="128"/>
      <scheme val="minor"/>
    </font>
    <font>
      <sz val="9"/>
      <name val="ＭＳ ゴシック"/>
      <family val="3"/>
      <charset val="128"/>
    </font>
    <font>
      <sz val="6"/>
      <name val="ＭＳ Ｐゴシック"/>
      <family val="2"/>
      <charset val="128"/>
      <scheme val="minor"/>
    </font>
    <font>
      <sz val="6"/>
      <name val="ＭＳ 明朝"/>
      <family val="1"/>
      <charset val="128"/>
    </font>
    <font>
      <sz val="9"/>
      <name val="ＭＳ 明朝"/>
      <family val="1"/>
      <charset val="128"/>
    </font>
    <font>
      <u/>
      <sz val="9"/>
      <color indexed="12"/>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b/>
      <sz val="9"/>
      <name val="ＭＳ Ｐゴシック"/>
      <family val="3"/>
      <charset val="128"/>
    </font>
    <font>
      <sz val="9"/>
      <color indexed="81"/>
      <name val="ＭＳ ゴシック"/>
      <family val="3"/>
      <charset val="128"/>
    </font>
    <font>
      <b/>
      <sz val="9"/>
      <color indexed="81"/>
      <name val="ＭＳ ゴシック"/>
      <family val="3"/>
      <charset val="128"/>
    </font>
    <font>
      <b/>
      <sz val="9"/>
      <color indexed="10"/>
      <name val="ＭＳ ゴシック"/>
      <family val="3"/>
      <charset val="128"/>
    </font>
    <font>
      <sz val="8"/>
      <name val="ＭＳ ゴシック"/>
      <family val="3"/>
      <charset val="128"/>
    </font>
    <font>
      <sz val="8"/>
      <color indexed="81"/>
      <name val="ＭＳ ゴシック"/>
      <family val="3"/>
      <charset val="128"/>
    </font>
    <font>
      <sz val="4"/>
      <color indexed="81"/>
      <name val="ＭＳ ゴシック"/>
      <family val="3"/>
      <charset val="128"/>
    </font>
    <font>
      <b/>
      <sz val="9"/>
      <color indexed="81"/>
      <name val="ＭＳ Ｐゴシック"/>
      <family val="3"/>
      <charset val="128"/>
    </font>
    <font>
      <sz val="8"/>
      <name val="ＭＳ 明朝"/>
      <family val="1"/>
      <charset val="128"/>
    </font>
    <font>
      <sz val="9"/>
      <color indexed="81"/>
      <name val="ＭＳ Ｐゴシック"/>
      <family val="3"/>
      <charset val="128"/>
    </font>
    <font>
      <sz val="9"/>
      <color rgb="FFFF0000"/>
      <name val="ＭＳ 明朝"/>
      <family val="1"/>
      <charset val="128"/>
    </font>
    <font>
      <sz val="9"/>
      <color theme="1"/>
      <name val="ＭＳ Ｐゴシック"/>
      <family val="3"/>
      <charset val="128"/>
      <scheme val="minor"/>
    </font>
    <font>
      <sz val="9"/>
      <color theme="1"/>
      <name val="ＭＳ Ｐゴシック"/>
      <family val="3"/>
      <charset val="128"/>
    </font>
    <font>
      <sz val="9"/>
      <color indexed="81"/>
      <name val="MS P ゴシック"/>
      <family val="3"/>
      <charset val="128"/>
    </font>
    <font>
      <b/>
      <sz val="9"/>
      <color indexed="81"/>
      <name val="MS P ゴシック"/>
      <family val="3"/>
      <charset val="128"/>
    </font>
    <font>
      <sz val="9"/>
      <color theme="1"/>
      <name val="ＭＳ 明朝"/>
      <family val="1"/>
      <charset val="128"/>
    </font>
    <font>
      <sz val="9"/>
      <color rgb="FFFF0000"/>
      <name val="ＭＳ Ｐゴシック"/>
      <family val="3"/>
      <charset val="128"/>
      <scheme val="minor"/>
    </font>
    <font>
      <sz val="9"/>
      <color rgb="FFFF0000"/>
      <name val="ＭＳ Ｐゴシック"/>
      <family val="3"/>
      <charset val="128"/>
    </font>
    <font>
      <sz val="8"/>
      <color rgb="FFFF0000"/>
      <name val="ＭＳ ゴシック"/>
      <family val="3"/>
      <charset val="128"/>
    </font>
    <font>
      <sz val="10"/>
      <color theme="1"/>
      <name val="ＭＳ 明朝"/>
      <family val="1"/>
      <charset val="128"/>
    </font>
    <font>
      <strike/>
      <sz val="9"/>
      <color theme="1"/>
      <name val="ＭＳ 明朝"/>
      <family val="1"/>
      <charset val="128"/>
    </font>
  </fonts>
  <fills count="9">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
      <patternFill patternType="solid">
        <fgColor rgb="FFFFFF00"/>
        <bgColor indexed="64"/>
      </patternFill>
    </fill>
    <fill>
      <patternFill patternType="solid">
        <fgColor indexed="42"/>
        <bgColor indexed="64"/>
      </patternFill>
    </fill>
    <fill>
      <patternFill patternType="solid">
        <fgColor theme="9" tint="0.59999389629810485"/>
        <bgColor indexed="64"/>
      </patternFill>
    </fill>
    <fill>
      <patternFill patternType="solid">
        <fgColor rgb="FFFFC000"/>
        <bgColor indexed="64"/>
      </patternFill>
    </fill>
  </fills>
  <borders count="21">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style="double">
        <color auto="1"/>
      </left>
      <right/>
      <top style="double">
        <color auto="1"/>
      </top>
      <bottom style="double">
        <color auto="1"/>
      </bottom>
      <diagonal/>
    </border>
    <border>
      <left style="hair">
        <color auto="1"/>
      </left>
      <right style="double">
        <color auto="1"/>
      </right>
      <top style="double">
        <color auto="1"/>
      </top>
      <bottom style="double">
        <color auto="1"/>
      </bottom>
      <diagonal/>
    </border>
    <border>
      <left/>
      <right/>
      <top style="double">
        <color auto="1"/>
      </top>
      <bottom style="double">
        <color auto="1"/>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s>
  <cellStyleXfs count="6">
    <xf numFmtId="0" fontId="0" fillId="0" borderId="0">
      <alignment vertical="center"/>
    </xf>
    <xf numFmtId="0" fontId="4" fillId="0" borderId="0">
      <alignment vertical="center"/>
    </xf>
    <xf numFmtId="0" fontId="4" fillId="0" borderId="0">
      <alignment vertical="center"/>
    </xf>
    <xf numFmtId="0" fontId="7" fillId="0" borderId="0"/>
    <xf numFmtId="9" fontId="7" fillId="0" borderId="0" applyFont="0" applyFill="0" applyBorder="0" applyAlignment="0" applyProtection="0"/>
    <xf numFmtId="0" fontId="7" fillId="0" borderId="0"/>
  </cellStyleXfs>
  <cellXfs count="185">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0" fillId="0" borderId="0" xfId="0" applyAlignment="1">
      <alignment vertical="center"/>
    </xf>
    <xf numFmtId="0" fontId="8" fillId="3" borderId="0" xfId="2" applyFont="1" applyFill="1">
      <alignment vertical="center"/>
    </xf>
    <xf numFmtId="0" fontId="9" fillId="3" borderId="0" xfId="2" applyFont="1" applyFill="1">
      <alignment vertical="center"/>
    </xf>
    <xf numFmtId="0" fontId="10" fillId="3" borderId="0" xfId="2" applyFont="1" applyFill="1">
      <alignment vertical="center"/>
    </xf>
    <xf numFmtId="0" fontId="10" fillId="3" borderId="0" xfId="2" applyFont="1" applyFill="1" applyAlignment="1">
      <alignment vertical="center" wrapText="1"/>
    </xf>
    <xf numFmtId="0" fontId="10" fillId="3" borderId="0" xfId="2" applyFont="1" applyFill="1" applyBorder="1" applyAlignment="1">
      <alignment horizontal="center" vertical="center"/>
    </xf>
    <xf numFmtId="0" fontId="10" fillId="3" borderId="9" xfId="2" applyFont="1" applyFill="1" applyBorder="1" applyAlignment="1">
      <alignment horizontal="center" vertical="center"/>
    </xf>
    <xf numFmtId="49" fontId="10" fillId="3" borderId="0" xfId="2" applyNumberFormat="1" applyFont="1" applyFill="1" applyBorder="1">
      <alignment vertical="center"/>
    </xf>
    <xf numFmtId="0" fontId="10" fillId="3" borderId="0" xfId="2" applyFont="1" applyFill="1" applyAlignment="1">
      <alignment horizontal="center" vertical="center"/>
    </xf>
    <xf numFmtId="0" fontId="11" fillId="3" borderId="3" xfId="2" applyFont="1" applyFill="1" applyBorder="1" applyAlignment="1">
      <alignment horizontal="center" vertical="center"/>
    </xf>
    <xf numFmtId="0" fontId="11" fillId="3" borderId="7" xfId="2" applyFont="1" applyFill="1" applyBorder="1" applyAlignment="1">
      <alignment horizontal="center" vertical="center"/>
    </xf>
    <xf numFmtId="0" fontId="10" fillId="3" borderId="3" xfId="2" applyFont="1" applyFill="1" applyBorder="1" applyAlignment="1">
      <alignment vertical="center" wrapText="1"/>
    </xf>
    <xf numFmtId="0" fontId="11" fillId="3" borderId="13" xfId="2" applyFont="1" applyFill="1" applyBorder="1" applyAlignment="1">
      <alignment horizontal="center" vertical="center" wrapText="1"/>
    </xf>
    <xf numFmtId="49" fontId="10" fillId="0" borderId="10" xfId="2" applyNumberFormat="1" applyFont="1" applyFill="1" applyBorder="1" applyProtection="1">
      <alignment vertical="center"/>
      <protection locked="0"/>
    </xf>
    <xf numFmtId="0" fontId="1" fillId="2" borderId="7" xfId="0" applyFont="1" applyFill="1" applyBorder="1" applyAlignment="1">
      <alignment horizontal="center" vertical="center" wrapText="1"/>
    </xf>
    <xf numFmtId="0" fontId="15" fillId="2" borderId="7" xfId="0" applyFont="1" applyFill="1" applyBorder="1" applyAlignment="1">
      <alignment horizontal="center" vertical="center"/>
    </xf>
    <xf numFmtId="0" fontId="10" fillId="3" borderId="0" xfId="2" applyFont="1" applyFill="1" applyAlignment="1">
      <alignment horizontal="right" vertical="center"/>
    </xf>
    <xf numFmtId="0" fontId="1" fillId="4" borderId="0" xfId="0" applyFont="1" applyFill="1" applyAlignment="1">
      <alignment horizontal="center" vertical="center"/>
    </xf>
    <xf numFmtId="0" fontId="1" fillId="4" borderId="0" xfId="0" applyFont="1" applyFill="1">
      <alignment vertical="center"/>
    </xf>
    <xf numFmtId="177" fontId="19" fillId="6" borderId="2" xfId="2" applyNumberFormat="1" applyFont="1" applyFill="1" applyBorder="1" applyAlignment="1">
      <alignment horizontal="center" vertical="center" wrapText="1" shrinkToFit="1"/>
    </xf>
    <xf numFmtId="0" fontId="4" fillId="0" borderId="0" xfId="2" applyFont="1" applyFill="1">
      <alignment vertical="center"/>
    </xf>
    <xf numFmtId="0" fontId="4" fillId="6" borderId="5" xfId="2" applyFont="1" applyFill="1" applyBorder="1" applyAlignment="1">
      <alignment horizontal="center" vertical="top"/>
    </xf>
    <xf numFmtId="0" fontId="4" fillId="6" borderId="7" xfId="2" applyFont="1" applyFill="1" applyBorder="1" applyAlignment="1">
      <alignment horizontal="center" vertical="top"/>
    </xf>
    <xf numFmtId="0" fontId="4" fillId="6" borderId="7" xfId="2" applyFont="1" applyFill="1" applyBorder="1" applyAlignment="1">
      <alignment horizontal="center" vertical="top" wrapText="1"/>
    </xf>
    <xf numFmtId="177" fontId="19" fillId="6" borderId="16" xfId="2" applyNumberFormat="1" applyFont="1" applyFill="1" applyBorder="1" applyAlignment="1">
      <alignment horizontal="center" vertical="center" wrapText="1" shrinkToFit="1"/>
    </xf>
    <xf numFmtId="0" fontId="21" fillId="5" borderId="5" xfId="2" applyFont="1" applyFill="1" applyBorder="1" applyAlignment="1">
      <alignment horizontal="center" vertical="center"/>
    </xf>
    <xf numFmtId="0" fontId="22" fillId="0" borderId="0" xfId="0" applyFont="1" applyFill="1" applyAlignment="1">
      <alignment vertical="center"/>
    </xf>
    <xf numFmtId="0" fontId="22" fillId="0" borderId="0" xfId="0" applyFont="1" applyFill="1" applyAlignment="1">
      <alignment vertical="center" wrapText="1"/>
    </xf>
    <xf numFmtId="0" fontId="22" fillId="0" borderId="0" xfId="0" applyFont="1" applyFill="1">
      <alignment vertical="center"/>
    </xf>
    <xf numFmtId="0" fontId="22" fillId="0" borderId="7" xfId="0" applyFont="1" applyFill="1" applyBorder="1" applyAlignment="1">
      <alignment horizontal="center" vertical="center"/>
    </xf>
    <xf numFmtId="0" fontId="22" fillId="0" borderId="7" xfId="0" applyFont="1" applyFill="1" applyBorder="1">
      <alignment vertical="center"/>
    </xf>
    <xf numFmtId="0" fontId="22" fillId="0" borderId="7" xfId="2" applyFont="1" applyFill="1" applyBorder="1" applyAlignment="1">
      <alignment horizontal="left" vertical="center"/>
    </xf>
    <xf numFmtId="0" fontId="22" fillId="0" borderId="0" xfId="0" applyFont="1" applyFill="1" applyAlignment="1">
      <alignment horizontal="center" vertical="center"/>
    </xf>
    <xf numFmtId="0" fontId="21" fillId="5" borderId="7" xfId="2" applyFont="1" applyFill="1" applyBorder="1" applyAlignment="1">
      <alignment horizontal="left" vertical="top" wrapText="1"/>
    </xf>
    <xf numFmtId="0" fontId="21" fillId="5" borderId="7" xfId="2" applyFont="1" applyFill="1" applyBorder="1" applyAlignment="1">
      <alignment horizontal="center" vertical="center"/>
    </xf>
    <xf numFmtId="0" fontId="10" fillId="0" borderId="0" xfId="0" applyFont="1" applyFill="1" applyAlignment="1">
      <alignment vertical="center" wrapText="1"/>
    </xf>
    <xf numFmtId="0" fontId="23" fillId="0" borderId="0" xfId="0" applyFont="1" applyFill="1" applyAlignment="1">
      <alignment vertical="center" wrapText="1"/>
    </xf>
    <xf numFmtId="177" fontId="21" fillId="5" borderId="7" xfId="2" applyNumberFormat="1" applyFont="1" applyFill="1" applyBorder="1" applyAlignment="1">
      <alignment horizontal="center" vertical="center" wrapText="1"/>
    </xf>
    <xf numFmtId="0" fontId="26" fillId="0" borderId="7" xfId="2" applyFont="1" applyFill="1" applyBorder="1" applyAlignment="1">
      <alignment horizontal="center" vertical="center"/>
    </xf>
    <xf numFmtId="176" fontId="21" fillId="5" borderId="7" xfId="2" applyNumberFormat="1" applyFont="1" applyFill="1" applyBorder="1" applyAlignment="1">
      <alignment horizontal="center" vertical="center" wrapText="1"/>
    </xf>
    <xf numFmtId="0" fontId="21" fillId="0" borderId="7" xfId="2" applyFont="1" applyFill="1" applyBorder="1" applyAlignment="1">
      <alignment horizontal="left" vertical="top" wrapText="1"/>
    </xf>
    <xf numFmtId="0" fontId="21" fillId="5" borderId="7" xfId="2" applyFont="1" applyFill="1" applyBorder="1" applyAlignment="1">
      <alignment vertical="center"/>
    </xf>
    <xf numFmtId="0" fontId="10" fillId="0" borderId="0" xfId="0" applyFont="1" applyFill="1" applyAlignment="1">
      <alignment vertical="center"/>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23" fillId="0" borderId="7" xfId="2" applyFont="1" applyFill="1" applyBorder="1" applyAlignment="1">
      <alignment horizontal="left" vertical="center" wrapText="1"/>
    </xf>
    <xf numFmtId="0" fontId="23" fillId="0" borderId="7" xfId="1" applyFont="1" applyFill="1" applyBorder="1" applyAlignment="1">
      <alignment horizontal="left" vertical="center" wrapText="1"/>
    </xf>
    <xf numFmtId="0" fontId="23" fillId="0" borderId="0" xfId="0" applyFont="1" applyFill="1" applyAlignment="1">
      <alignment vertical="center"/>
    </xf>
    <xf numFmtId="0" fontId="23" fillId="0" borderId="0" xfId="2" applyNumberFormat="1" applyFont="1" applyFill="1" applyAlignment="1">
      <alignment horizontal="left" vertical="center" wrapText="1"/>
    </xf>
    <xf numFmtId="0" fontId="9" fillId="0" borderId="0" xfId="0" applyFont="1" applyFill="1" applyAlignment="1">
      <alignment vertical="center"/>
    </xf>
    <xf numFmtId="0" fontId="4" fillId="0" borderId="0" xfId="2" applyFont="1" applyFill="1" applyAlignment="1">
      <alignment horizontal="center" vertical="center" wrapText="1"/>
    </xf>
    <xf numFmtId="0" fontId="21" fillId="5" borderId="7" xfId="2" applyFont="1" applyFill="1" applyBorder="1" applyAlignment="1">
      <alignment vertical="center" wrapText="1"/>
    </xf>
    <xf numFmtId="0" fontId="21" fillId="0" borderId="5" xfId="2" applyFont="1" applyFill="1" applyBorder="1" applyAlignment="1">
      <alignment horizontal="center" vertical="center"/>
    </xf>
    <xf numFmtId="0" fontId="21" fillId="5" borderId="0" xfId="2" applyFont="1" applyFill="1">
      <alignment vertical="center"/>
    </xf>
    <xf numFmtId="0" fontId="4" fillId="0" borderId="15" xfId="2" applyFont="1" applyFill="1" applyBorder="1" applyAlignment="1">
      <alignment horizontal="center" vertical="center"/>
    </xf>
    <xf numFmtId="177" fontId="4" fillId="7" borderId="15" xfId="2" applyNumberFormat="1" applyFont="1" applyFill="1" applyBorder="1" applyAlignment="1">
      <alignment horizontal="center" vertical="center"/>
    </xf>
    <xf numFmtId="0" fontId="4" fillId="7" borderId="15" xfId="2" applyFont="1" applyFill="1" applyBorder="1" applyAlignment="1">
      <alignment horizontal="center" vertical="center"/>
    </xf>
    <xf numFmtId="177" fontId="4" fillId="7" borderId="20" xfId="2" applyNumberFormat="1" applyFont="1" applyFill="1" applyBorder="1" applyAlignment="1">
      <alignment horizontal="center" vertical="center"/>
    </xf>
    <xf numFmtId="177" fontId="26" fillId="0" borderId="7" xfId="2" applyNumberFormat="1" applyFont="1" applyFill="1" applyBorder="1" applyAlignment="1">
      <alignment horizontal="center" vertical="center" wrapText="1"/>
    </xf>
    <xf numFmtId="0" fontId="26" fillId="0" borderId="7" xfId="2" applyFont="1" applyFill="1" applyBorder="1" applyAlignment="1">
      <alignment vertical="center"/>
    </xf>
    <xf numFmtId="0" fontId="26" fillId="0" borderId="7" xfId="2" applyNumberFormat="1" applyFont="1" applyFill="1" applyBorder="1" applyAlignment="1">
      <alignment vertical="top" wrapText="1"/>
    </xf>
    <xf numFmtId="0" fontId="4" fillId="2" borderId="7" xfId="2" applyFont="1" applyFill="1" applyBorder="1" applyAlignment="1">
      <alignment horizontal="center" vertical="top"/>
    </xf>
    <xf numFmtId="0" fontId="4" fillId="0" borderId="0" xfId="2" applyFont="1" applyFill="1" applyBorder="1" applyAlignment="1">
      <alignment vertical="center" wrapText="1"/>
    </xf>
    <xf numFmtId="0" fontId="26" fillId="0" borderId="16" xfId="2" applyFont="1" applyFill="1" applyBorder="1" applyAlignment="1">
      <alignment vertical="center"/>
    </xf>
    <xf numFmtId="0" fontId="26" fillId="0" borderId="16" xfId="2" applyFont="1" applyFill="1" applyBorder="1" applyAlignment="1">
      <alignment horizontal="center" vertical="center"/>
    </xf>
    <xf numFmtId="0" fontId="26" fillId="0" borderId="16" xfId="2" applyFont="1" applyFill="1" applyBorder="1" applyAlignment="1">
      <alignment vertical="center" wrapText="1"/>
    </xf>
    <xf numFmtId="0" fontId="26" fillId="0" borderId="16" xfId="1" applyFont="1" applyFill="1" applyBorder="1" applyAlignment="1">
      <alignment vertical="top" wrapText="1"/>
    </xf>
    <xf numFmtId="177" fontId="26" fillId="0" borderId="16" xfId="2" applyNumberFormat="1" applyFont="1" applyFill="1" applyBorder="1" applyAlignment="1">
      <alignment horizontal="center" vertical="center" wrapText="1"/>
    </xf>
    <xf numFmtId="178" fontId="26" fillId="0" borderId="16" xfId="2" applyNumberFormat="1" applyFont="1" applyFill="1" applyBorder="1" applyAlignment="1">
      <alignment horizontal="center" vertical="center" wrapText="1"/>
    </xf>
    <xf numFmtId="0" fontId="26" fillId="0" borderId="16" xfId="2" applyNumberFormat="1" applyFont="1" applyFill="1" applyBorder="1" applyAlignment="1">
      <alignment horizontal="center" vertical="center" wrapText="1"/>
    </xf>
    <xf numFmtId="49" fontId="26" fillId="0" borderId="19" xfId="2" applyNumberFormat="1" applyFont="1" applyFill="1" applyBorder="1" applyAlignment="1">
      <alignment horizontal="center" vertical="center" wrapText="1"/>
    </xf>
    <xf numFmtId="0" fontId="26" fillId="0" borderId="19" xfId="2" applyFont="1" applyFill="1" applyBorder="1" applyAlignment="1">
      <alignment horizontal="center" vertical="center"/>
    </xf>
    <xf numFmtId="177" fontId="21" fillId="5" borderId="16" xfId="2" applyNumberFormat="1" applyFont="1" applyFill="1" applyBorder="1" applyAlignment="1">
      <alignment horizontal="center" vertical="center" wrapText="1"/>
    </xf>
    <xf numFmtId="176" fontId="26" fillId="0" borderId="18" xfId="2" applyNumberFormat="1" applyFont="1" applyFill="1" applyBorder="1" applyAlignment="1">
      <alignment horizontal="center" vertical="center" wrapText="1"/>
    </xf>
    <xf numFmtId="0" fontId="26" fillId="0" borderId="16" xfId="2" applyFont="1" applyFill="1" applyBorder="1" applyAlignment="1">
      <alignment horizontal="left" vertical="top" wrapText="1"/>
    </xf>
    <xf numFmtId="0" fontId="26" fillId="0" borderId="0" xfId="2" applyFont="1" applyFill="1">
      <alignment vertical="center"/>
    </xf>
    <xf numFmtId="0" fontId="26" fillId="0" borderId="0" xfId="2" applyFont="1" applyFill="1" applyAlignment="1">
      <alignment vertical="center" wrapText="1"/>
    </xf>
    <xf numFmtId="0" fontId="4" fillId="0" borderId="0" xfId="2">
      <alignment vertical="center"/>
    </xf>
    <xf numFmtId="0" fontId="26" fillId="0" borderId="7" xfId="2" applyFont="1" applyFill="1" applyBorder="1" applyAlignment="1">
      <alignment vertical="center" wrapText="1"/>
    </xf>
    <xf numFmtId="0" fontId="26" fillId="0" borderId="7" xfId="1" applyFont="1" applyFill="1" applyBorder="1" applyAlignment="1">
      <alignment vertical="top" wrapText="1"/>
    </xf>
    <xf numFmtId="178" fontId="26" fillId="0" borderId="7" xfId="2" applyNumberFormat="1" applyFont="1" applyFill="1" applyBorder="1" applyAlignment="1">
      <alignment horizontal="center" vertical="center" wrapText="1"/>
    </xf>
    <xf numFmtId="0" fontId="26" fillId="0" borderId="7" xfId="2" applyNumberFormat="1" applyFont="1" applyFill="1" applyBorder="1" applyAlignment="1">
      <alignment horizontal="center" vertical="center" wrapText="1"/>
    </xf>
    <xf numFmtId="49" fontId="26" fillId="0" borderId="5" xfId="2" applyNumberFormat="1" applyFont="1" applyFill="1" applyBorder="1" applyAlignment="1">
      <alignment horizontal="center" vertical="center" wrapText="1"/>
    </xf>
    <xf numFmtId="0" fontId="26" fillId="0" borderId="5" xfId="2" applyFont="1" applyFill="1" applyBorder="1" applyAlignment="1">
      <alignment horizontal="center" vertical="center"/>
    </xf>
    <xf numFmtId="176" fontId="26" fillId="0" borderId="3" xfId="2" applyNumberFormat="1" applyFont="1" applyFill="1" applyBorder="1" applyAlignment="1">
      <alignment horizontal="center" vertical="center" wrapText="1"/>
    </xf>
    <xf numFmtId="0" fontId="26" fillId="0" borderId="7" xfId="2" applyFont="1" applyFill="1" applyBorder="1" applyAlignment="1">
      <alignment horizontal="left" vertical="top" wrapText="1"/>
    </xf>
    <xf numFmtId="0" fontId="26" fillId="5" borderId="7" xfId="2" applyFont="1" applyFill="1" applyBorder="1" applyAlignment="1">
      <alignment vertical="center" wrapText="1"/>
    </xf>
    <xf numFmtId="0" fontId="26" fillId="5" borderId="7" xfId="2" applyNumberFormat="1" applyFont="1" applyFill="1" applyBorder="1" applyAlignment="1">
      <alignment horizontal="center" vertical="center" wrapText="1"/>
    </xf>
    <xf numFmtId="176" fontId="21" fillId="5" borderId="3" xfId="2" applyNumberFormat="1" applyFont="1" applyFill="1" applyBorder="1" applyAlignment="1">
      <alignment horizontal="center" vertical="center" wrapText="1"/>
    </xf>
    <xf numFmtId="0" fontId="26" fillId="5" borderId="7" xfId="2" applyFont="1" applyFill="1" applyBorder="1" applyAlignment="1">
      <alignment horizontal="center" vertical="center"/>
    </xf>
    <xf numFmtId="0" fontId="26" fillId="0" borderId="7" xfId="2" applyFont="1" applyFill="1" applyBorder="1" applyAlignment="1">
      <alignment vertical="top" wrapText="1"/>
    </xf>
    <xf numFmtId="176" fontId="26" fillId="0" borderId="7" xfId="2" applyNumberFormat="1" applyFont="1" applyFill="1" applyBorder="1" applyAlignment="1">
      <alignment horizontal="center" vertical="center" wrapText="1"/>
    </xf>
    <xf numFmtId="0" fontId="26" fillId="0" borderId="7" xfId="2" applyFont="1" applyFill="1" applyBorder="1" applyAlignment="1">
      <alignment horizontal="center" vertical="center" wrapText="1"/>
    </xf>
    <xf numFmtId="0" fontId="26" fillId="5" borderId="7" xfId="2" applyFont="1" applyFill="1" applyBorder="1" applyAlignment="1">
      <alignment vertical="center"/>
    </xf>
    <xf numFmtId="0" fontId="21" fillId="5" borderId="7" xfId="1" applyFont="1" applyFill="1" applyBorder="1" applyAlignment="1">
      <alignment vertical="center" wrapText="1"/>
    </xf>
    <xf numFmtId="177" fontId="26" fillId="5" borderId="7" xfId="2" applyNumberFormat="1" applyFont="1" applyFill="1" applyBorder="1" applyAlignment="1">
      <alignment horizontal="center" vertical="center" wrapText="1"/>
    </xf>
    <xf numFmtId="178" fontId="26" fillId="5" borderId="7" xfId="2" applyNumberFormat="1" applyFont="1" applyFill="1" applyBorder="1" applyAlignment="1">
      <alignment horizontal="center" vertical="center" wrapText="1"/>
    </xf>
    <xf numFmtId="49" fontId="26" fillId="5" borderId="5" xfId="2" applyNumberFormat="1" applyFont="1" applyFill="1" applyBorder="1" applyAlignment="1">
      <alignment horizontal="center" vertical="center" wrapText="1"/>
    </xf>
    <xf numFmtId="0" fontId="26" fillId="5" borderId="5" xfId="2" applyFont="1" applyFill="1" applyBorder="1" applyAlignment="1">
      <alignment horizontal="center" vertical="center"/>
    </xf>
    <xf numFmtId="176" fontId="26" fillId="5" borderId="3" xfId="2" applyNumberFormat="1" applyFont="1" applyFill="1" applyBorder="1" applyAlignment="1">
      <alignment horizontal="center" vertical="center" wrapText="1"/>
    </xf>
    <xf numFmtId="0" fontId="26" fillId="5" borderId="7" xfId="2" applyFont="1" applyFill="1" applyBorder="1" applyAlignment="1">
      <alignment horizontal="left" vertical="top" wrapText="1"/>
    </xf>
    <xf numFmtId="0" fontId="26" fillId="5" borderId="0" xfId="2" applyFont="1" applyFill="1">
      <alignment vertical="center"/>
    </xf>
    <xf numFmtId="0" fontId="4" fillId="5" borderId="0" xfId="2" applyFill="1">
      <alignment vertical="center"/>
    </xf>
    <xf numFmtId="176" fontId="26" fillId="0" borderId="3" xfId="2" applyNumberFormat="1" applyFont="1" applyFill="1" applyBorder="1" applyAlignment="1">
      <alignment horizontal="left" vertical="center" wrapText="1"/>
    </xf>
    <xf numFmtId="0" fontId="26" fillId="0" borderId="7" xfId="3" applyFont="1" applyFill="1" applyBorder="1" applyAlignment="1">
      <alignment vertical="top" wrapText="1"/>
    </xf>
    <xf numFmtId="177" fontId="30" fillId="0" borderId="7" xfId="2" applyNumberFormat="1" applyFont="1" applyFill="1" applyBorder="1" applyAlignment="1">
      <alignment horizontal="center" vertical="center" wrapText="1"/>
    </xf>
    <xf numFmtId="9" fontId="26" fillId="0" borderId="7" xfId="4" applyFont="1" applyFill="1" applyBorder="1" applyAlignment="1">
      <alignment horizontal="left" vertical="top" wrapText="1"/>
    </xf>
    <xf numFmtId="0" fontId="26" fillId="0" borderId="7" xfId="1" applyFont="1" applyFill="1" applyBorder="1" applyAlignment="1">
      <alignment vertical="center" wrapText="1"/>
    </xf>
    <xf numFmtId="178" fontId="21" fillId="5" borderId="7" xfId="2" applyNumberFormat="1" applyFont="1" applyFill="1" applyBorder="1" applyAlignment="1">
      <alignment horizontal="center" vertical="center" wrapText="1"/>
    </xf>
    <xf numFmtId="0" fontId="21" fillId="5" borderId="7" xfId="2" applyNumberFormat="1" applyFont="1" applyFill="1" applyBorder="1" applyAlignment="1">
      <alignment horizontal="center" vertical="center" wrapText="1"/>
    </xf>
    <xf numFmtId="49" fontId="21" fillId="5" borderId="5" xfId="2" applyNumberFormat="1" applyFont="1" applyFill="1" applyBorder="1" applyAlignment="1">
      <alignment horizontal="center" vertical="center" wrapText="1"/>
    </xf>
    <xf numFmtId="0" fontId="4" fillId="0" borderId="0" xfId="2" applyNumberFormat="1">
      <alignment vertical="center"/>
    </xf>
    <xf numFmtId="0" fontId="4" fillId="0" borderId="0" xfId="2" applyFill="1">
      <alignment vertical="center"/>
    </xf>
    <xf numFmtId="0" fontId="26" fillId="5" borderId="7" xfId="1" applyFont="1" applyFill="1" applyBorder="1" applyAlignment="1">
      <alignment vertical="center" wrapText="1"/>
    </xf>
    <xf numFmtId="0" fontId="26" fillId="0" borderId="0" xfId="2" applyFont="1">
      <alignment vertical="center"/>
    </xf>
    <xf numFmtId="0" fontId="26" fillId="0" borderId="7" xfId="0" applyFont="1" applyFill="1" applyBorder="1" applyAlignment="1">
      <alignment vertical="center"/>
    </xf>
    <xf numFmtId="0" fontId="26" fillId="0" borderId="7" xfId="0" applyFont="1" applyFill="1" applyBorder="1" applyAlignment="1">
      <alignment horizontal="center" vertical="center"/>
    </xf>
    <xf numFmtId="0" fontId="26" fillId="0" borderId="7" xfId="0" applyFont="1" applyFill="1" applyBorder="1" applyAlignment="1">
      <alignment vertical="center" wrapText="1"/>
    </xf>
    <xf numFmtId="177" fontId="26" fillId="0" borderId="7" xfId="0" applyNumberFormat="1" applyFont="1" applyFill="1" applyBorder="1" applyAlignment="1">
      <alignment horizontal="center" vertical="center" wrapText="1"/>
    </xf>
    <xf numFmtId="178" fontId="26" fillId="0" borderId="7"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49" fontId="26"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xf>
    <xf numFmtId="176" fontId="26" fillId="0" borderId="3" xfId="0" applyNumberFormat="1" applyFont="1" applyFill="1" applyBorder="1" applyAlignment="1">
      <alignment horizontal="center" vertical="center" wrapText="1"/>
    </xf>
    <xf numFmtId="0" fontId="26" fillId="0" borderId="7" xfId="0" applyFont="1" applyFill="1" applyBorder="1" applyAlignment="1">
      <alignment horizontal="left" vertical="top" wrapText="1"/>
    </xf>
    <xf numFmtId="0" fontId="26" fillId="0" borderId="0" xfId="0" applyFont="1" applyFill="1">
      <alignment vertical="center"/>
    </xf>
    <xf numFmtId="177" fontId="21" fillId="5" borderId="7" xfId="0" applyNumberFormat="1" applyFont="1" applyFill="1" applyBorder="1" applyAlignment="1">
      <alignment horizontal="center" vertical="center" wrapText="1"/>
    </xf>
    <xf numFmtId="0" fontId="21" fillId="0" borderId="7" xfId="0" applyFont="1" applyFill="1" applyBorder="1" applyAlignment="1">
      <alignment horizontal="left" vertical="top" wrapText="1"/>
    </xf>
    <xf numFmtId="0" fontId="26" fillId="8" borderId="7" xfId="0" applyFont="1" applyFill="1" applyBorder="1" applyAlignment="1">
      <alignment horizontal="center" vertical="center"/>
    </xf>
    <xf numFmtId="0" fontId="27" fillId="0" borderId="7" xfId="0" applyFont="1" applyFill="1" applyBorder="1" applyAlignment="1">
      <alignment horizontal="center" vertical="center"/>
    </xf>
    <xf numFmtId="0" fontId="26" fillId="5" borderId="2" xfId="2" applyNumberFormat="1" applyFont="1" applyFill="1" applyBorder="1" applyAlignment="1">
      <alignment horizontal="center" vertical="center" wrapText="1"/>
    </xf>
    <xf numFmtId="0" fontId="26" fillId="5" borderId="2" xfId="2" applyFont="1" applyFill="1" applyBorder="1" applyAlignment="1">
      <alignment horizontal="center" vertical="center" wrapText="1"/>
    </xf>
    <xf numFmtId="0" fontId="26" fillId="5" borderId="16" xfId="2" applyNumberFormat="1" applyFont="1" applyFill="1" applyBorder="1" applyAlignment="1">
      <alignment horizontal="center" vertical="center" wrapText="1"/>
    </xf>
    <xf numFmtId="0" fontId="26" fillId="5" borderId="16" xfId="2" applyFont="1" applyFill="1" applyBorder="1" applyAlignment="1">
      <alignment horizontal="center" vertical="center" wrapText="1"/>
    </xf>
    <xf numFmtId="0" fontId="26" fillId="5" borderId="16" xfId="2" applyNumberFormat="1" applyFont="1" applyFill="1" applyBorder="1" applyAlignment="1">
      <alignment vertical="center" wrapText="1"/>
    </xf>
    <xf numFmtId="0" fontId="26" fillId="5" borderId="16" xfId="2" applyFont="1" applyFill="1" applyBorder="1" applyAlignment="1">
      <alignment vertical="center" wrapText="1"/>
    </xf>
    <xf numFmtId="0" fontId="26" fillId="5" borderId="0" xfId="2" applyNumberFormat="1" applyFont="1" applyFill="1">
      <alignment vertical="center"/>
    </xf>
    <xf numFmtId="0" fontId="26" fillId="0" borderId="7" xfId="0" applyNumberFormat="1" applyFont="1" applyFill="1" applyBorder="1" applyAlignment="1">
      <alignment vertical="top" wrapText="1"/>
    </xf>
    <xf numFmtId="176" fontId="31" fillId="0" borderId="3" xfId="0" applyNumberFormat="1" applyFont="1" applyFill="1" applyBorder="1" applyAlignment="1">
      <alignment horizontal="center" vertical="center" wrapText="1"/>
    </xf>
    <xf numFmtId="0" fontId="10" fillId="3" borderId="12" xfId="2" applyFont="1" applyFill="1" applyBorder="1" applyAlignment="1">
      <alignment vertical="center" wrapText="1"/>
    </xf>
    <xf numFmtId="0" fontId="10" fillId="3" borderId="5" xfId="2" applyFont="1" applyFill="1" applyBorder="1" applyAlignment="1">
      <alignment vertical="center" wrapText="1"/>
    </xf>
    <xf numFmtId="0" fontId="9" fillId="3" borderId="8" xfId="2" applyFont="1" applyFill="1" applyBorder="1" applyAlignment="1">
      <alignment horizontal="center" vertical="center"/>
    </xf>
    <xf numFmtId="0" fontId="8" fillId="3" borderId="11"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12"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23" fillId="4" borderId="17" xfId="0" applyFont="1" applyFill="1" applyBorder="1" applyAlignment="1">
      <alignment horizontal="center" vertical="center" wrapText="1"/>
    </xf>
    <xf numFmtId="0" fontId="15" fillId="0" borderId="14" xfId="0" applyFont="1" applyFill="1" applyBorder="1" applyAlignment="1">
      <alignment horizontal="right" vertical="center"/>
    </xf>
    <xf numFmtId="0" fontId="1" fillId="4"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 fillId="2" borderId="2" xfId="0" applyFont="1" applyFill="1" applyBorder="1" applyAlignment="1">
      <alignment horizontal="center" wrapText="1"/>
    </xf>
    <xf numFmtId="0" fontId="1" fillId="2" borderId="6" xfId="0" applyFont="1" applyFill="1" applyBorder="1" applyAlignment="1">
      <alignment horizontal="center" wrapText="1"/>
    </xf>
    <xf numFmtId="0" fontId="1" fillId="2" borderId="2" xfId="0" applyFont="1" applyFill="1" applyBorder="1" applyAlignment="1">
      <alignment horizontal="center"/>
    </xf>
    <xf numFmtId="0" fontId="1" fillId="2" borderId="6" xfId="0" applyFont="1" applyFill="1" applyBorder="1" applyAlignment="1">
      <alignment horizontal="center"/>
    </xf>
    <xf numFmtId="0" fontId="4" fillId="0" borderId="7" xfId="2" applyNumberFormat="1" applyFont="1" applyFill="1" applyBorder="1" applyAlignment="1">
      <alignment horizontal="center" vertical="center" wrapText="1"/>
    </xf>
    <xf numFmtId="0" fontId="4" fillId="0" borderId="7" xfId="2" applyNumberFormat="1" applyFont="1" applyFill="1" applyBorder="1" applyAlignment="1">
      <alignment horizontal="center" vertical="center"/>
    </xf>
    <xf numFmtId="0" fontId="4" fillId="0" borderId="7" xfId="2" applyFont="1" applyFill="1" applyBorder="1" applyAlignment="1">
      <alignment horizontal="center" vertical="center" textRotation="255"/>
    </xf>
    <xf numFmtId="0" fontId="4" fillId="0" borderId="7" xfId="2" applyFont="1" applyFill="1" applyBorder="1" applyAlignment="1">
      <alignment horizontal="center" vertical="center" wrapText="1"/>
    </xf>
    <xf numFmtId="0" fontId="4" fillId="0" borderId="7" xfId="2" applyFont="1" applyFill="1" applyBorder="1" applyAlignment="1">
      <alignment horizontal="center" vertical="center"/>
    </xf>
    <xf numFmtId="0" fontId="4" fillId="0" borderId="2" xfId="2" applyFont="1" applyFill="1" applyBorder="1" applyAlignment="1">
      <alignment horizontal="center" vertical="center" wrapText="1"/>
    </xf>
    <xf numFmtId="0" fontId="4" fillId="0" borderId="16" xfId="2" applyFont="1" applyFill="1" applyBorder="1" applyAlignment="1">
      <alignment horizontal="center" vertical="center" wrapText="1"/>
    </xf>
    <xf numFmtId="0" fontId="4" fillId="2" borderId="5" xfId="2" applyFont="1" applyFill="1" applyBorder="1" applyAlignment="1">
      <alignment horizontal="center" vertical="center"/>
    </xf>
    <xf numFmtId="0" fontId="4" fillId="2" borderId="7" xfId="2" applyFont="1" applyFill="1" applyBorder="1" applyAlignment="1">
      <alignment horizontal="center" vertical="center"/>
    </xf>
    <xf numFmtId="176" fontId="4" fillId="0" borderId="7" xfId="2" applyNumberFormat="1" applyFont="1" applyFill="1" applyBorder="1" applyAlignment="1">
      <alignment horizontal="center" vertical="center" wrapText="1"/>
    </xf>
    <xf numFmtId="0" fontId="4" fillId="5" borderId="7" xfId="2" applyNumberFormat="1" applyFont="1" applyFill="1" applyBorder="1" applyAlignment="1">
      <alignment horizontal="center" vertical="center" wrapText="1"/>
    </xf>
    <xf numFmtId="0" fontId="4" fillId="5" borderId="7" xfId="2" applyFont="1" applyFill="1" applyBorder="1" applyAlignment="1">
      <alignment horizontal="center" vertical="center" wrapText="1"/>
    </xf>
    <xf numFmtId="0" fontId="4" fillId="5" borderId="2" xfId="2" applyFont="1" applyFill="1" applyBorder="1" applyAlignment="1">
      <alignment horizontal="center" vertical="center" wrapText="1"/>
    </xf>
    <xf numFmtId="0" fontId="4" fillId="5" borderId="16"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26" fillId="6" borderId="2" xfId="2" applyFont="1" applyFill="1" applyBorder="1" applyAlignment="1">
      <alignment horizontal="center" vertical="center" wrapText="1"/>
    </xf>
    <xf numFmtId="0" fontId="26" fillId="6" borderId="16" xfId="2" applyFont="1" applyFill="1" applyBorder="1" applyAlignment="1">
      <alignment horizontal="center" vertical="center" wrapText="1"/>
    </xf>
    <xf numFmtId="0" fontId="4" fillId="6" borderId="7" xfId="2" applyNumberFormat="1" applyFont="1" applyFill="1" applyBorder="1" applyAlignment="1">
      <alignment horizontal="center" vertical="center" wrapText="1"/>
    </xf>
    <xf numFmtId="0" fontId="4" fillId="6" borderId="7" xfId="2"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16" xfId="2" applyFont="1" applyFill="1" applyBorder="1" applyAlignment="1">
      <alignment horizontal="center" vertical="center" wrapText="1"/>
    </xf>
  </cellXfs>
  <cellStyles count="6">
    <cellStyle name="パーセント 2" xfId="4" xr:uid="{00000000-0005-0000-0000-000000000000}"/>
    <cellStyle name="標準" xfId="0" builtinId="0"/>
    <cellStyle name="標準 2" xfId="2" xr:uid="{00000000-0005-0000-0000-000002000000}"/>
    <cellStyle name="標準 2 2" xfId="5" xr:uid="{00000000-0005-0000-0000-000003000000}"/>
    <cellStyle name="標準_17年度法人税改進捗資料" xfId="1" xr:uid="{00000000-0005-0000-0000-000004000000}"/>
    <cellStyle name="標準_平成16年帳票一覧(連結申告)手続き内帳票整理" xfId="3"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I58"/>
  <sheetViews>
    <sheetView showGridLines="0" tabSelected="1" zoomScaleNormal="100" workbookViewId="0">
      <pane ySplit="8" topLeftCell="A9" activePane="bottomLeft" state="frozen"/>
      <selection activeCell="E4" sqref="E4"/>
      <selection pane="bottomLeft" activeCell="D6" sqref="D6"/>
    </sheetView>
  </sheetViews>
  <sheetFormatPr defaultColWidth="9" defaultRowHeight="11.25"/>
  <cols>
    <col min="1" max="1" width="1.25" style="7" customWidth="1"/>
    <col min="2" max="2" width="2.5" style="7" hidden="1" customWidth="1"/>
    <col min="3" max="3" width="18.75" style="12" customWidth="1"/>
    <col min="4" max="4" width="16.25" style="7" customWidth="1"/>
    <col min="5" max="5" width="37.5" style="7" customWidth="1"/>
    <col min="6" max="6" width="17.25" style="7" customWidth="1"/>
    <col min="7" max="7" width="1.25" style="7" customWidth="1"/>
    <col min="8" max="8" width="5.5" style="7" hidden="1" customWidth="1"/>
    <col min="9" max="9" width="40" style="8" customWidth="1"/>
    <col min="10" max="10" width="24.125" style="7" customWidth="1"/>
    <col min="11" max="16384" width="9" style="7"/>
  </cols>
  <sheetData>
    <row r="1" spans="2:9" ht="30" customHeight="1">
      <c r="B1" s="5"/>
      <c r="C1" s="6" t="s">
        <v>1566</v>
      </c>
    </row>
    <row r="2" spans="2:9" ht="22.5" customHeight="1" thickBot="1">
      <c r="B2" s="5"/>
      <c r="C2" s="145" t="s">
        <v>165</v>
      </c>
      <c r="D2" s="145"/>
      <c r="E2" s="9"/>
    </row>
    <row r="3" spans="2:9" ht="22.5" customHeight="1" thickTop="1" thickBot="1">
      <c r="B3" s="5"/>
      <c r="C3" s="10" t="s">
        <v>166</v>
      </c>
      <c r="D3" s="17"/>
      <c r="E3" s="11"/>
      <c r="H3" s="7" t="str">
        <f>IF(D5="",SUBSTITUTE(SUBSTITUTE(ASC("*"&amp;D3&amp;"*"),"　","")," ",""),SUBSTITUTE(SUBSTITUTE(ASC("*"&amp;D3&amp;"*"&amp;D5&amp;"*"),"　","")," ",""))</f>
        <v>**</v>
      </c>
    </row>
    <row r="4" spans="2:9" ht="18.75" customHeight="1" thickTop="1" thickBot="1">
      <c r="B4" s="5"/>
      <c r="C4" s="146" t="s">
        <v>167</v>
      </c>
      <c r="D4" s="146"/>
    </row>
    <row r="5" spans="2:9" ht="22.5" customHeight="1" thickTop="1" thickBot="1">
      <c r="B5" s="5"/>
      <c r="C5" s="10" t="s">
        <v>168</v>
      </c>
      <c r="D5" s="17"/>
      <c r="E5" s="11"/>
    </row>
    <row r="6" spans="2:9" ht="18.75" customHeight="1" thickTop="1">
      <c r="F6" s="20" t="s">
        <v>1586</v>
      </c>
    </row>
    <row r="7" spans="2:9" ht="22.5" customHeight="1">
      <c r="C7" s="147" t="s">
        <v>169</v>
      </c>
      <c r="D7" s="147"/>
      <c r="E7" s="147"/>
      <c r="F7" s="147"/>
      <c r="I7" s="7"/>
    </row>
    <row r="8" spans="2:9" ht="22.5" customHeight="1">
      <c r="C8" s="13" t="s">
        <v>166</v>
      </c>
      <c r="D8" s="148" t="s">
        <v>168</v>
      </c>
      <c r="E8" s="149"/>
      <c r="F8" s="14" t="s">
        <v>170</v>
      </c>
      <c r="I8" s="7"/>
    </row>
    <row r="9" spans="2:9" ht="48.75" customHeight="1">
      <c r="B9" s="7">
        <v>1</v>
      </c>
      <c r="C9" s="15" t="str">
        <f>IF(AND($D$3="",$D$5=""),"",(IFERROR(VLOOKUP(B9,'対応（予定）時期別'!$B$6:$F$259,4,FALSE),"")))</f>
        <v/>
      </c>
      <c r="D9" s="143" t="str">
        <f>IF(AND(OR($D$3&lt;&gt;"",$D$5&lt;&gt;""),C9=""),"該当なし",IF(AND($D$3="",$D$5=""),"",IFERROR(VLOOKUP(B9,'対応（予定）時期別'!$B$6:$F$259,5,FALSE),"")))</f>
        <v/>
      </c>
      <c r="E9" s="144"/>
      <c r="F9" s="16" t="str">
        <f>IFERROR(VLOOKUP(D9,'対応（予定）時期別'!$F$6:$J$259,5,FALSE),"")</f>
        <v/>
      </c>
      <c r="I9" s="7"/>
    </row>
    <row r="10" spans="2:9" ht="48.75" customHeight="1">
      <c r="B10" s="7">
        <v>2</v>
      </c>
      <c r="C10" s="15" t="str">
        <f>IF(AND($D$3="",$D$5=""),"",(IFERROR(VLOOKUP(B10,'対応（予定）時期別'!$B$6:$F$259,4,FALSE),"")))</f>
        <v/>
      </c>
      <c r="D10" s="143" t="str">
        <f>IF(AND(OR($D$3&lt;&gt;"",$D$5&lt;&gt;""),C10=""),"",IF(AND($D$3="",$D$5=""),"",IFERROR(VLOOKUP(B10,'対応（予定）時期別'!$B$6:$F$259,5,FALSE),"")))</f>
        <v/>
      </c>
      <c r="E10" s="144"/>
      <c r="F10" s="16" t="str">
        <f>IFERROR(VLOOKUP(D10,'対応（予定）時期別'!$F$6:$J$259,5,FALSE),"")</f>
        <v/>
      </c>
      <c r="I10" s="7"/>
    </row>
    <row r="11" spans="2:9" ht="48.75" customHeight="1">
      <c r="B11" s="7">
        <v>3</v>
      </c>
      <c r="C11" s="15" t="str">
        <f>IF(AND($D$3="",$D$5=""),"",(IFERROR(VLOOKUP(B11,'対応（予定）時期別'!$B$6:$F$259,4,FALSE),"")))</f>
        <v/>
      </c>
      <c r="D11" s="143" t="str">
        <f>IF(AND(OR($D$3&lt;&gt;"",$D$5&lt;&gt;""),C11=""),"",IF(AND($D$3="",$D$5=""),"",IFERROR(VLOOKUP(B11,'対応（予定）時期別'!$B$6:$F$259,5,FALSE),"")))</f>
        <v/>
      </c>
      <c r="E11" s="144"/>
      <c r="F11" s="16" t="str">
        <f>IFERROR(VLOOKUP(D11,'対応（予定）時期別'!$F$6:$J$259,5,FALSE),"")</f>
        <v/>
      </c>
      <c r="I11" s="7"/>
    </row>
    <row r="12" spans="2:9" ht="48.75" customHeight="1">
      <c r="B12" s="7">
        <v>4</v>
      </c>
      <c r="C12" s="15" t="str">
        <f>IF(AND($D$3="",$D$5=""),"",(IFERROR(VLOOKUP(B12,'対応（予定）時期別'!$B$6:$F$259,4,FALSE),"")))</f>
        <v/>
      </c>
      <c r="D12" s="143" t="str">
        <f>IF(AND(OR($D$3&lt;&gt;"",$D$5&lt;&gt;""),C12=""),"",IF(AND($D$3="",$D$5=""),"",IFERROR(VLOOKUP(B12,'対応（予定）時期別'!$B$6:$F$259,5,FALSE),"")))</f>
        <v/>
      </c>
      <c r="E12" s="144"/>
      <c r="F12" s="16" t="str">
        <f>IFERROR(VLOOKUP(D12,'対応（予定）時期別'!$F$6:$J$259,5,FALSE),"")</f>
        <v/>
      </c>
      <c r="I12" s="7"/>
    </row>
    <row r="13" spans="2:9" ht="48.75" customHeight="1">
      <c r="B13" s="7">
        <v>5</v>
      </c>
      <c r="C13" s="15" t="str">
        <f>IF(AND($D$3="",$D$5=""),"",(IFERROR(VLOOKUP(B13,'対応（予定）時期別'!$B$6:$F$259,4,FALSE),"")))</f>
        <v/>
      </c>
      <c r="D13" s="143" t="str">
        <f>IF(AND(OR($D$3&lt;&gt;"",$D$5&lt;&gt;""),C13=""),"",IF(AND($D$3="",$D$5=""),"",IFERROR(VLOOKUP(B13,'対応（予定）時期別'!$B$6:$F$259,5,FALSE),"")))</f>
        <v/>
      </c>
      <c r="E13" s="144"/>
      <c r="F13" s="16" t="str">
        <f>IFERROR(VLOOKUP(D13,'対応（予定）時期別'!$F$6:$J$259,5,FALSE),"")</f>
        <v/>
      </c>
      <c r="I13" s="7"/>
    </row>
    <row r="14" spans="2:9" ht="48.75" customHeight="1">
      <c r="B14" s="7">
        <v>6</v>
      </c>
      <c r="C14" s="15" t="str">
        <f>IF(AND($D$3="",$D$5=""),"",(IFERROR(VLOOKUP(B14,'対応（予定）時期別'!$B$6:$F$259,4,FALSE),"")))</f>
        <v/>
      </c>
      <c r="D14" s="143" t="str">
        <f>IF(AND(OR($D$3&lt;&gt;"",$D$5&lt;&gt;""),C14=""),"",IF(AND($D$3="",$D$5=""),"",IFERROR(VLOOKUP(B14,'対応（予定）時期別'!$B$6:$F$259,5,FALSE),"")))</f>
        <v/>
      </c>
      <c r="E14" s="144"/>
      <c r="F14" s="16" t="str">
        <f>IFERROR(VLOOKUP(D14,'対応（予定）時期別'!$F$6:$J$259,5,FALSE),"")</f>
        <v/>
      </c>
      <c r="I14" s="7"/>
    </row>
    <row r="15" spans="2:9" ht="48.75" customHeight="1">
      <c r="B15" s="7">
        <v>7</v>
      </c>
      <c r="C15" s="15" t="str">
        <f>IF(AND($D$3="",$D$5=""),"",(IFERROR(VLOOKUP(B15,'対応（予定）時期別'!$B$6:$F$259,4,FALSE),"")))</f>
        <v/>
      </c>
      <c r="D15" s="143" t="str">
        <f>IF(AND(OR($D$3&lt;&gt;"",$D$5&lt;&gt;""),C15=""),"",IF(AND($D$3="",$D$5=""),"",IFERROR(VLOOKUP(B15,'対応（予定）時期別'!$B$6:$F$259,5,FALSE),"")))</f>
        <v/>
      </c>
      <c r="E15" s="144"/>
      <c r="F15" s="16" t="str">
        <f>IFERROR(VLOOKUP(D15,'対応（予定）時期別'!$F$6:$J$259,5,FALSE),"")</f>
        <v/>
      </c>
      <c r="I15" s="7"/>
    </row>
    <row r="16" spans="2:9" ht="48.75" customHeight="1">
      <c r="B16" s="7">
        <v>8</v>
      </c>
      <c r="C16" s="15" t="str">
        <f>IF(AND($D$3="",$D$5=""),"",(IFERROR(VLOOKUP(B16,'対応（予定）時期別'!$B$6:$F$259,4,FALSE),"")))</f>
        <v/>
      </c>
      <c r="D16" s="143" t="str">
        <f>IF(AND(OR($D$3&lt;&gt;"",$D$5&lt;&gt;""),C16=""),"",IF(AND($D$3="",$D$5=""),"",IFERROR(VLOOKUP(B16,'対応（予定）時期別'!$B$6:$F$259,5,FALSE),"")))</f>
        <v/>
      </c>
      <c r="E16" s="144"/>
      <c r="F16" s="16" t="str">
        <f>IFERROR(VLOOKUP(D16,'対応（予定）時期別'!$F$6:$J$259,5,FALSE),"")</f>
        <v/>
      </c>
      <c r="I16" s="7"/>
    </row>
    <row r="17" spans="2:9" ht="48.75" customHeight="1">
      <c r="B17" s="7">
        <v>9</v>
      </c>
      <c r="C17" s="15" t="str">
        <f>IF(AND($D$3="",$D$5=""),"",(IFERROR(VLOOKUP(B17,'対応（予定）時期別'!$B$6:$F$259,4,FALSE),"")))</f>
        <v/>
      </c>
      <c r="D17" s="143" t="str">
        <f>IF(AND(OR($D$3&lt;&gt;"",$D$5&lt;&gt;""),C17=""),"",IF(AND($D$3="",$D$5=""),"",IFERROR(VLOOKUP(B17,'対応（予定）時期別'!$B$6:$F$259,5,FALSE),"")))</f>
        <v/>
      </c>
      <c r="E17" s="144"/>
      <c r="F17" s="16" t="str">
        <f>IFERROR(VLOOKUP(D17,'対応（予定）時期別'!$F$6:$J$259,5,FALSE),"")</f>
        <v/>
      </c>
      <c r="I17" s="7"/>
    </row>
    <row r="18" spans="2:9" ht="48.75" customHeight="1">
      <c r="B18" s="7">
        <v>10</v>
      </c>
      <c r="C18" s="15" t="str">
        <f>IF(AND($D$3="",$D$5=""),"",(IFERROR(VLOOKUP(B18,'対応（予定）時期別'!$B$6:$F$259,4,FALSE),"")))</f>
        <v/>
      </c>
      <c r="D18" s="143" t="str">
        <f>IF(AND(OR($D$3&lt;&gt;"",$D$5&lt;&gt;""),C18=""),"",IF(AND($D$3="",$D$5=""),"",IFERROR(VLOOKUP(B18,'対応（予定）時期別'!$B$6:$F$259,5,FALSE),"")))</f>
        <v/>
      </c>
      <c r="E18" s="144"/>
      <c r="F18" s="16" t="str">
        <f>IFERROR(VLOOKUP(D18,'対応（予定）時期別'!$F$6:$J$259,5,FALSE),"")</f>
        <v/>
      </c>
      <c r="I18" s="7"/>
    </row>
    <row r="19" spans="2:9" ht="48.75" customHeight="1">
      <c r="B19" s="7">
        <v>11</v>
      </c>
      <c r="C19" s="15" t="str">
        <f>IF(AND($D$3="",$D$5=""),"",(IFERROR(VLOOKUP(B19,'対応（予定）時期別'!$B$6:$F$259,4,FALSE),"")))</f>
        <v/>
      </c>
      <c r="D19" s="143" t="str">
        <f>IF(AND(OR($D$3&lt;&gt;"",$D$5&lt;&gt;""),C19=""),"",IF(AND($D$3="",$D$5=""),"",IFERROR(VLOOKUP(B19,'対応（予定）時期別'!$B$6:$F$259,5,FALSE),"")))</f>
        <v/>
      </c>
      <c r="E19" s="144"/>
      <c r="F19" s="16" t="str">
        <f>IFERROR(VLOOKUP(D19,'対応（予定）時期別'!$F$6:$J$259,5,FALSE),"")</f>
        <v/>
      </c>
      <c r="I19" s="7"/>
    </row>
    <row r="20" spans="2:9" ht="48.75" customHeight="1">
      <c r="B20" s="7">
        <v>12</v>
      </c>
      <c r="C20" s="15" t="str">
        <f>IF(AND($D$3="",$D$5=""),"",(IFERROR(VLOOKUP(B20,'対応（予定）時期別'!$B$6:$F$259,4,FALSE),"")))</f>
        <v/>
      </c>
      <c r="D20" s="143" t="str">
        <f>IF(AND(OR($D$3&lt;&gt;"",$D$5&lt;&gt;""),C20=""),"",IF(AND($D$3="",$D$5=""),"",IFERROR(VLOOKUP(B20,'対応（予定）時期別'!$B$6:$F$259,5,FALSE),"")))</f>
        <v/>
      </c>
      <c r="E20" s="144"/>
      <c r="F20" s="16" t="str">
        <f>IFERROR(VLOOKUP(D20,'対応（予定）時期別'!$F$6:$J$259,5,FALSE),"")</f>
        <v/>
      </c>
      <c r="I20" s="7"/>
    </row>
    <row r="21" spans="2:9" ht="48.75" customHeight="1">
      <c r="B21" s="7">
        <v>13</v>
      </c>
      <c r="C21" s="15" t="str">
        <f>IF(AND($D$3="",$D$5=""),"",(IFERROR(VLOOKUP(B21,'対応（予定）時期別'!$B$6:$F$259,4,FALSE),"")))</f>
        <v/>
      </c>
      <c r="D21" s="143" t="str">
        <f>IF(AND(OR($D$3&lt;&gt;"",$D$5&lt;&gt;""),C21=""),"",IF(AND($D$3="",$D$5=""),"",IFERROR(VLOOKUP(B21,'対応（予定）時期別'!$B$6:$F$259,5,FALSE),"")))</f>
        <v/>
      </c>
      <c r="E21" s="144"/>
      <c r="F21" s="16" t="str">
        <f>IFERROR(VLOOKUP(D21,'対応（予定）時期別'!$F$6:$J$259,5,FALSE),"")</f>
        <v/>
      </c>
    </row>
    <row r="22" spans="2:9" ht="48.75" customHeight="1">
      <c r="B22" s="7">
        <v>14</v>
      </c>
      <c r="C22" s="15" t="str">
        <f>IF(AND($D$3="",$D$5=""),"",(IFERROR(VLOOKUP(B22,'対応（予定）時期別'!$B$6:$F$259,4,FALSE),"")))</f>
        <v/>
      </c>
      <c r="D22" s="143" t="str">
        <f>IF(AND(OR($D$3&lt;&gt;"",$D$5&lt;&gt;""),C22=""),"",IF(AND($D$3="",$D$5=""),"",IFERROR(VLOOKUP(B22,'対応（予定）時期別'!$B$6:$F$259,5,FALSE),"")))</f>
        <v/>
      </c>
      <c r="E22" s="144"/>
      <c r="F22" s="16" t="str">
        <f>IFERROR(VLOOKUP(D22,'対応（予定）時期別'!$F$6:$J$259,5,FALSE),"")</f>
        <v/>
      </c>
    </row>
    <row r="23" spans="2:9" ht="48.75" customHeight="1">
      <c r="B23" s="7">
        <v>15</v>
      </c>
      <c r="C23" s="15" t="str">
        <f>IF(AND($D$3="",$D$5=""),"",(IFERROR(VLOOKUP(B23,'対応（予定）時期別'!$B$6:$F$259,4,FALSE),"")))</f>
        <v/>
      </c>
      <c r="D23" s="143" t="str">
        <f>IF(AND(OR($D$3&lt;&gt;"",$D$5&lt;&gt;""),C23=""),"",IF(AND($D$3="",$D$5=""),"",IFERROR(VLOOKUP(B23,'対応（予定）時期別'!$B$6:$F$259,5,FALSE),"")))</f>
        <v/>
      </c>
      <c r="E23" s="144"/>
      <c r="F23" s="16" t="str">
        <f>IFERROR(VLOOKUP(D23,'対応（予定）時期別'!$F$6:$J$259,5,FALSE),"")</f>
        <v/>
      </c>
    </row>
    <row r="24" spans="2:9" ht="48.75" customHeight="1">
      <c r="B24" s="7">
        <v>16</v>
      </c>
      <c r="C24" s="15" t="str">
        <f>IF(AND($D$3="",$D$5=""),"",(IFERROR(VLOOKUP(B24,'対応（予定）時期別'!$B$6:$F$259,4,FALSE),"")))</f>
        <v/>
      </c>
      <c r="D24" s="143" t="str">
        <f>IF(AND(OR($D$3&lt;&gt;"",$D$5&lt;&gt;""),C24=""),"",IF(AND($D$3="",$D$5=""),"",IFERROR(VLOOKUP(B24,'対応（予定）時期別'!$B$6:$F$259,5,FALSE),"")))</f>
        <v/>
      </c>
      <c r="E24" s="144"/>
      <c r="F24" s="16" t="str">
        <f>IFERROR(VLOOKUP(D24,'対応（予定）時期別'!$F$6:$J$259,5,FALSE),"")</f>
        <v/>
      </c>
    </row>
    <row r="25" spans="2:9" ht="48.75" customHeight="1">
      <c r="B25" s="7">
        <v>17</v>
      </c>
      <c r="C25" s="15" t="str">
        <f>IF(AND($D$3="",$D$5=""),"",(IFERROR(VLOOKUP(B25,'対応（予定）時期別'!$B$6:$F$259,4,FALSE),"")))</f>
        <v/>
      </c>
      <c r="D25" s="143" t="str">
        <f>IF(AND(OR($D$3&lt;&gt;"",$D$5&lt;&gt;""),C25=""),"",IF(AND($D$3="",$D$5=""),"",IFERROR(VLOOKUP(B25,'対応（予定）時期別'!$B$6:$F$259,5,FALSE),"")))</f>
        <v/>
      </c>
      <c r="E25" s="144"/>
      <c r="F25" s="16" t="str">
        <f>IFERROR(VLOOKUP(D25,'対応（予定）時期別'!$F$6:$J$259,5,FALSE),"")</f>
        <v/>
      </c>
    </row>
    <row r="26" spans="2:9" ht="48.75" customHeight="1">
      <c r="B26" s="7">
        <v>18</v>
      </c>
      <c r="C26" s="15" t="str">
        <f>IF(AND($D$3="",$D$5=""),"",(IFERROR(VLOOKUP(B26,'対応（予定）時期別'!$B$6:$F$259,4,FALSE),"")))</f>
        <v/>
      </c>
      <c r="D26" s="143" t="str">
        <f>IF(AND(OR($D$3&lt;&gt;"",$D$5&lt;&gt;""),C26=""),"",IF(AND($D$3="",$D$5=""),"",IFERROR(VLOOKUP(B26,'対応（予定）時期別'!$B$6:$F$259,5,FALSE),"")))</f>
        <v/>
      </c>
      <c r="E26" s="144"/>
      <c r="F26" s="16" t="str">
        <f>IFERROR(VLOOKUP(D26,'対応（予定）時期別'!$F$6:$J$259,5,FALSE),"")</f>
        <v/>
      </c>
    </row>
    <row r="27" spans="2:9" ht="48.75" customHeight="1">
      <c r="B27" s="7">
        <v>19</v>
      </c>
      <c r="C27" s="15" t="str">
        <f>IF(AND($D$3="",$D$5=""),"",(IFERROR(VLOOKUP(B27,'対応（予定）時期別'!$B$6:$F$259,4,FALSE),"")))</f>
        <v/>
      </c>
      <c r="D27" s="143" t="str">
        <f>IF(AND(OR($D$3&lt;&gt;"",$D$5&lt;&gt;""),C27=""),"",IF(AND($D$3="",$D$5=""),"",IFERROR(VLOOKUP(B27,'対応（予定）時期別'!$B$6:$F$259,5,FALSE),"")))</f>
        <v/>
      </c>
      <c r="E27" s="144"/>
      <c r="F27" s="16" t="str">
        <f>IFERROR(VLOOKUP(D27,'対応（予定）時期別'!$F$6:$J$259,5,FALSE),"")</f>
        <v/>
      </c>
    </row>
    <row r="28" spans="2:9" ht="48.75" customHeight="1">
      <c r="B28" s="7">
        <v>20</v>
      </c>
      <c r="C28" s="15" t="str">
        <f>IF(AND($D$3="",$D$5=""),"",(IFERROR(VLOOKUP(B28,'対応（予定）時期別'!$B$6:$F$259,4,FALSE),"")))</f>
        <v/>
      </c>
      <c r="D28" s="143" t="str">
        <f>IF(AND(OR($D$3&lt;&gt;"",$D$5&lt;&gt;""),C28=""),"",IF(AND($D$3="",$D$5=""),"",IFERROR(VLOOKUP(B28,'対応（予定）時期別'!$B$6:$F$259,5,FALSE),"")))</f>
        <v/>
      </c>
      <c r="E28" s="144"/>
      <c r="F28" s="16" t="str">
        <f>IFERROR(VLOOKUP(D28,'対応（予定）時期別'!$F$6:$J$259,5,FALSE),"")</f>
        <v/>
      </c>
    </row>
    <row r="29" spans="2:9" ht="48.75" customHeight="1">
      <c r="B29" s="7">
        <v>21</v>
      </c>
      <c r="C29" s="15" t="str">
        <f>IF(AND($D$3="",$D$5=""),"",(IFERROR(VLOOKUP(B29,'対応（予定）時期別'!$B$6:$F$259,4,FALSE),"")))</f>
        <v/>
      </c>
      <c r="D29" s="143" t="str">
        <f>IF(AND(OR($D$3&lt;&gt;"",$D$5&lt;&gt;""),C29=""),"",IF(AND($D$3="",$D$5=""),"",IFERROR(VLOOKUP(B29,'対応（予定）時期別'!$B$6:$F$259,5,FALSE),"")))</f>
        <v/>
      </c>
      <c r="E29" s="144"/>
      <c r="F29" s="16" t="str">
        <f>IFERROR(VLOOKUP(D29,'対応（予定）時期別'!$F$6:$J$259,5,FALSE),"")</f>
        <v/>
      </c>
    </row>
    <row r="30" spans="2:9" ht="48.75" customHeight="1">
      <c r="B30" s="7">
        <v>22</v>
      </c>
      <c r="C30" s="15" t="str">
        <f>IF(AND($D$3="",$D$5=""),"",(IFERROR(VLOOKUP(B30,'対応（予定）時期別'!$B$6:$F$259,4,FALSE),"")))</f>
        <v/>
      </c>
      <c r="D30" s="143" t="str">
        <f>IF(AND(OR($D$3&lt;&gt;"",$D$5&lt;&gt;""),C30=""),"",IF(AND($D$3="",$D$5=""),"",IFERROR(VLOOKUP(B30,'対応（予定）時期別'!$B$6:$F$259,5,FALSE),"")))</f>
        <v/>
      </c>
      <c r="E30" s="144"/>
      <c r="F30" s="16" t="str">
        <f>IFERROR(VLOOKUP(D30,'対応（予定）時期別'!$F$6:$J$259,5,FALSE),"")</f>
        <v/>
      </c>
    </row>
    <row r="31" spans="2:9" ht="48.75" customHeight="1">
      <c r="B31" s="7">
        <v>23</v>
      </c>
      <c r="C31" s="15" t="str">
        <f>IF(AND($D$3="",$D$5=""),"",(IFERROR(VLOOKUP(B31,'対応（予定）時期別'!$B$6:$F$259,4,FALSE),"")))</f>
        <v/>
      </c>
      <c r="D31" s="143" t="str">
        <f>IF(AND(OR($D$3&lt;&gt;"",$D$5&lt;&gt;""),C31=""),"",IF(AND($D$3="",$D$5=""),"",IFERROR(VLOOKUP(B31,'対応（予定）時期別'!$B$6:$F$259,5,FALSE),"")))</f>
        <v/>
      </c>
      <c r="E31" s="144"/>
      <c r="F31" s="16" t="str">
        <f>IFERROR(VLOOKUP(D31,'対応（予定）時期別'!$F$6:$J$259,5,FALSE),"")</f>
        <v/>
      </c>
    </row>
    <row r="32" spans="2:9" ht="48.75" customHeight="1">
      <c r="B32" s="7">
        <v>24</v>
      </c>
      <c r="C32" s="15" t="str">
        <f>IF(AND($D$3="",$D$5=""),"",(IFERROR(VLOOKUP(B32,'対応（予定）時期別'!$B$6:$F$259,4,FALSE),"")))</f>
        <v/>
      </c>
      <c r="D32" s="143" t="str">
        <f>IF(AND(OR($D$3&lt;&gt;"",$D$5&lt;&gt;""),C32=""),"",IF(AND($D$3="",$D$5=""),"",IFERROR(VLOOKUP(B32,'対応（予定）時期別'!$B$6:$F$259,5,FALSE),"")))</f>
        <v/>
      </c>
      <c r="E32" s="144"/>
      <c r="F32" s="16" t="str">
        <f>IFERROR(VLOOKUP(D32,'対応（予定）時期別'!$F$6:$J$259,5,FALSE),"")</f>
        <v/>
      </c>
    </row>
    <row r="33" spans="2:6" ht="48.75" customHeight="1">
      <c r="B33" s="7">
        <v>25</v>
      </c>
      <c r="C33" s="15" t="str">
        <f>IF(AND($D$3="",$D$5=""),"",(IFERROR(VLOOKUP(B33,'対応（予定）時期別'!$B$6:$F$259,4,FALSE),"")))</f>
        <v/>
      </c>
      <c r="D33" s="143" t="str">
        <f>IF(AND(OR($D$3&lt;&gt;"",$D$5&lt;&gt;""),C33=""),"",IF(AND($D$3="",$D$5=""),"",IFERROR(VLOOKUP(B33,'対応（予定）時期別'!$B$6:$F$259,5,FALSE),"")))</f>
        <v/>
      </c>
      <c r="E33" s="144"/>
      <c r="F33" s="16" t="str">
        <f>IFERROR(VLOOKUP(D33,'対応（予定）時期別'!$F$6:$J$259,5,FALSE),"")</f>
        <v/>
      </c>
    </row>
    <row r="34" spans="2:6" ht="48.75" customHeight="1">
      <c r="B34" s="7">
        <v>26</v>
      </c>
      <c r="C34" s="15" t="str">
        <f>IF(AND($D$3="",$D$5=""),"",(IFERROR(VLOOKUP(B34,'対応（予定）時期別'!$B$6:$F$259,4,FALSE),"")))</f>
        <v/>
      </c>
      <c r="D34" s="143" t="str">
        <f>IF(AND(OR($D$3&lt;&gt;"",$D$5&lt;&gt;""),C34=""),"",IF(AND($D$3="",$D$5=""),"",IFERROR(VLOOKUP(B34,'対応（予定）時期別'!$B$6:$F$259,5,FALSE),"")))</f>
        <v/>
      </c>
      <c r="E34" s="144"/>
      <c r="F34" s="16" t="str">
        <f>IFERROR(VLOOKUP(D34,'対応（予定）時期別'!$F$6:$J$259,5,FALSE),"")</f>
        <v/>
      </c>
    </row>
    <row r="35" spans="2:6" ht="48.75" customHeight="1">
      <c r="B35" s="7">
        <v>27</v>
      </c>
      <c r="C35" s="15" t="str">
        <f>IF(AND($D$3="",$D$5=""),"",(IFERROR(VLOOKUP(B35,'対応（予定）時期別'!$B$6:$F$259,4,FALSE),"")))</f>
        <v/>
      </c>
      <c r="D35" s="143" t="str">
        <f>IF(AND(OR($D$3&lt;&gt;"",$D$5&lt;&gt;""),C35=""),"",IF(AND($D$3="",$D$5=""),"",IFERROR(VLOOKUP(B35,'対応（予定）時期別'!$B$6:$F$259,5,FALSE),"")))</f>
        <v/>
      </c>
      <c r="E35" s="144"/>
      <c r="F35" s="16" t="str">
        <f>IFERROR(VLOOKUP(D35,'対応（予定）時期別'!$F$6:$J$259,5,FALSE),"")</f>
        <v/>
      </c>
    </row>
    <row r="36" spans="2:6" ht="48.75" customHeight="1">
      <c r="B36" s="7">
        <v>28</v>
      </c>
      <c r="C36" s="15" t="str">
        <f>IF(AND($D$3="",$D$5=""),"",(IFERROR(VLOOKUP(B36,'対応（予定）時期別'!$B$6:$F$259,4,FALSE),"")))</f>
        <v/>
      </c>
      <c r="D36" s="143" t="str">
        <f>IF(AND(OR($D$3&lt;&gt;"",$D$5&lt;&gt;""),C36=""),"",IF(AND($D$3="",$D$5=""),"",IFERROR(VLOOKUP(B36,'対応（予定）時期別'!$B$6:$F$259,5,FALSE),"")))</f>
        <v/>
      </c>
      <c r="E36" s="144"/>
      <c r="F36" s="16" t="str">
        <f>IFERROR(VLOOKUP(D36,'対応（予定）時期別'!$F$6:$J$259,5,FALSE),"")</f>
        <v/>
      </c>
    </row>
    <row r="37" spans="2:6" ht="48.75" customHeight="1">
      <c r="B37" s="7">
        <v>29</v>
      </c>
      <c r="C37" s="15" t="str">
        <f>IF(AND($D$3="",$D$5=""),"",(IFERROR(VLOOKUP(B37,'対応（予定）時期別'!$B$6:$F$259,4,FALSE),"")))</f>
        <v/>
      </c>
      <c r="D37" s="143" t="str">
        <f>IF(AND(OR($D$3&lt;&gt;"",$D$5&lt;&gt;""),C37=""),"",IF(AND($D$3="",$D$5=""),"",IFERROR(VLOOKUP(B37,'対応（予定）時期別'!$B$6:$F$259,5,FALSE),"")))</f>
        <v/>
      </c>
      <c r="E37" s="144"/>
      <c r="F37" s="16" t="str">
        <f>IFERROR(VLOOKUP(D37,'対応（予定）時期別'!$F$6:$J$259,5,FALSE),"")</f>
        <v/>
      </c>
    </row>
    <row r="38" spans="2:6" ht="48.75" customHeight="1">
      <c r="B38" s="7">
        <v>30</v>
      </c>
      <c r="C38" s="15" t="str">
        <f>IF(AND($D$3="",$D$5=""),"",(IFERROR(VLOOKUP(B38,'対応（予定）時期別'!$B$6:$F$259,4,FALSE),"")))</f>
        <v/>
      </c>
      <c r="D38" s="143" t="str">
        <f>IF(AND(OR($D$3&lt;&gt;"",$D$5&lt;&gt;""),C38=""),"",IF(AND($D$3="",$D$5=""),"",IFERROR(VLOOKUP(B38,'対応（予定）時期別'!$B$6:$F$259,5,FALSE),"")))</f>
        <v/>
      </c>
      <c r="E38" s="144"/>
      <c r="F38" s="16" t="str">
        <f>IFERROR(VLOOKUP(D38,'対応（予定）時期別'!$F$6:$J$259,5,FALSE),"")</f>
        <v/>
      </c>
    </row>
    <row r="39" spans="2:6" ht="48.75" customHeight="1">
      <c r="B39" s="7">
        <v>31</v>
      </c>
      <c r="C39" s="15" t="str">
        <f>IF(AND($D$3="",$D$5=""),"",(IFERROR(VLOOKUP(B39,'対応（予定）時期別'!$B$6:$F$259,4,FALSE),"")))</f>
        <v/>
      </c>
      <c r="D39" s="143" t="str">
        <f>IF(AND(OR($D$3&lt;&gt;"",$D$5&lt;&gt;""),C39=""),"",IF(AND($D$3="",$D$5=""),"",IFERROR(VLOOKUP(B39,'対応（予定）時期別'!$B$6:$F$259,5,FALSE),"")))</f>
        <v/>
      </c>
      <c r="E39" s="144"/>
      <c r="F39" s="16" t="str">
        <f>IFERROR(VLOOKUP(D39,'対応（予定）時期別'!$F$6:$J$259,5,FALSE),"")</f>
        <v/>
      </c>
    </row>
    <row r="40" spans="2:6" ht="48.75" customHeight="1">
      <c r="B40" s="7">
        <v>32</v>
      </c>
      <c r="C40" s="15" t="str">
        <f>IF(AND($D$3="",$D$5=""),"",(IFERROR(VLOOKUP(B40,'対応（予定）時期別'!$B$6:$F$259,4,FALSE),"")))</f>
        <v/>
      </c>
      <c r="D40" s="143" t="str">
        <f>IF(AND(OR($D$3&lt;&gt;"",$D$5&lt;&gt;""),C40=""),"",IF(AND($D$3="",$D$5=""),"",IFERROR(VLOOKUP(B40,'対応（予定）時期別'!$B$6:$F$259,5,FALSE),"")))</f>
        <v/>
      </c>
      <c r="E40" s="144"/>
      <c r="F40" s="16" t="str">
        <f>IFERROR(VLOOKUP(D40,'対応（予定）時期別'!$F$6:$J$259,5,FALSE),"")</f>
        <v/>
      </c>
    </row>
    <row r="41" spans="2:6" ht="48.75" customHeight="1">
      <c r="B41" s="7">
        <v>33</v>
      </c>
      <c r="C41" s="15" t="str">
        <f>IF(AND($D$3="",$D$5=""),"",(IFERROR(VLOOKUP(B41,'対応（予定）時期別'!$B$6:$F$259,4,FALSE),"")))</f>
        <v/>
      </c>
      <c r="D41" s="143" t="str">
        <f>IF(AND(OR($D$3&lt;&gt;"",$D$5&lt;&gt;""),C41=""),"",IF(AND($D$3="",$D$5=""),"",IFERROR(VLOOKUP(B41,'対応（予定）時期別'!$B$6:$F$259,5,FALSE),"")))</f>
        <v/>
      </c>
      <c r="E41" s="144"/>
      <c r="F41" s="16" t="str">
        <f>IFERROR(VLOOKUP(D41,'対応（予定）時期別'!$F$6:$J$259,5,FALSE),"")</f>
        <v/>
      </c>
    </row>
    <row r="42" spans="2:6" ht="48.75" customHeight="1">
      <c r="B42" s="7">
        <v>34</v>
      </c>
      <c r="C42" s="15" t="str">
        <f>IF(AND($D$3="",$D$5=""),"",(IFERROR(VLOOKUP(B42,'対応（予定）時期別'!$B$6:$F$259,4,FALSE),"")))</f>
        <v/>
      </c>
      <c r="D42" s="143" t="str">
        <f>IF(AND(OR($D$3&lt;&gt;"",$D$5&lt;&gt;""),C42=""),"",IF(AND($D$3="",$D$5=""),"",IFERROR(VLOOKUP(B42,'対応（予定）時期別'!$B$6:$F$259,5,FALSE),"")))</f>
        <v/>
      </c>
      <c r="E42" s="144"/>
      <c r="F42" s="16" t="str">
        <f>IFERROR(VLOOKUP(D42,'対応（予定）時期別'!$F$6:$J$259,5,FALSE),"")</f>
        <v/>
      </c>
    </row>
    <row r="43" spans="2:6" ht="48.75" customHeight="1">
      <c r="B43" s="7">
        <v>35</v>
      </c>
      <c r="C43" s="15" t="str">
        <f>IF(AND($D$3="",$D$5=""),"",(IFERROR(VLOOKUP(B43,'対応（予定）時期別'!$B$6:$F$259,4,FALSE),"")))</f>
        <v/>
      </c>
      <c r="D43" s="143" t="str">
        <f>IF(AND(OR($D$3&lt;&gt;"",$D$5&lt;&gt;""),C43=""),"",IF(AND($D$3="",$D$5=""),"",IFERROR(VLOOKUP(B43,'対応（予定）時期別'!$B$6:$F$259,5,FALSE),"")))</f>
        <v/>
      </c>
      <c r="E43" s="144"/>
      <c r="F43" s="16" t="str">
        <f>IFERROR(VLOOKUP(D43,'対応（予定）時期別'!$F$6:$J$259,5,FALSE),"")</f>
        <v/>
      </c>
    </row>
    <row r="44" spans="2:6" ht="48.75" customHeight="1">
      <c r="B44" s="7">
        <v>36</v>
      </c>
      <c r="C44" s="15" t="str">
        <f>IF(AND($D$3="",$D$5=""),"",(IFERROR(VLOOKUP(B44,'対応（予定）時期別'!$B$6:$F$259,4,FALSE),"")))</f>
        <v/>
      </c>
      <c r="D44" s="143" t="str">
        <f>IF(AND(OR($D$3&lt;&gt;"",$D$5&lt;&gt;""),C44=""),"",IF(AND($D$3="",$D$5=""),"",IFERROR(VLOOKUP(B44,'対応（予定）時期別'!$B$6:$F$259,5,FALSE),"")))</f>
        <v/>
      </c>
      <c r="E44" s="144"/>
      <c r="F44" s="16" t="str">
        <f>IFERROR(VLOOKUP(D44,'対応（予定）時期別'!$F$6:$J$259,5,FALSE),"")</f>
        <v/>
      </c>
    </row>
    <row r="45" spans="2:6" ht="48.75" customHeight="1">
      <c r="B45" s="7">
        <v>37</v>
      </c>
      <c r="C45" s="15" t="str">
        <f>IF(AND($D$3="",$D$5=""),"",(IFERROR(VLOOKUP(B45,'対応（予定）時期別'!$B$6:$F$259,4,FALSE),"")))</f>
        <v/>
      </c>
      <c r="D45" s="143" t="str">
        <f>IF(AND(OR($D$3&lt;&gt;"",$D$5&lt;&gt;""),C45=""),"",IF(AND($D$3="",$D$5=""),"",IFERROR(VLOOKUP(B45,'対応（予定）時期別'!$B$6:$F$259,5,FALSE),"")))</f>
        <v/>
      </c>
      <c r="E45" s="144"/>
      <c r="F45" s="16" t="str">
        <f>IFERROR(VLOOKUP(D45,'対応（予定）時期別'!$F$6:$J$259,5,FALSE),"")</f>
        <v/>
      </c>
    </row>
    <row r="46" spans="2:6" ht="48.75" customHeight="1">
      <c r="B46" s="7">
        <v>38</v>
      </c>
      <c r="C46" s="15" t="str">
        <f>IF(AND($D$3="",$D$5=""),"",(IFERROR(VLOOKUP(B46,'対応（予定）時期別'!$B$6:$F$259,4,FALSE),"")))</f>
        <v/>
      </c>
      <c r="D46" s="143" t="str">
        <f>IF(AND(OR($D$3&lt;&gt;"",$D$5&lt;&gt;""),C46=""),"",IF(AND($D$3="",$D$5=""),"",IFERROR(VLOOKUP(B46,'対応（予定）時期別'!$B$6:$F$259,5,FALSE),"")))</f>
        <v/>
      </c>
      <c r="E46" s="144"/>
      <c r="F46" s="16" t="str">
        <f>IFERROR(VLOOKUP(D46,'対応（予定）時期別'!$F$6:$J$259,5,FALSE),"")</f>
        <v/>
      </c>
    </row>
    <row r="47" spans="2:6" ht="48.75" customHeight="1">
      <c r="B47" s="7">
        <v>39</v>
      </c>
      <c r="C47" s="15" t="str">
        <f>IF(AND($D$3="",$D$5=""),"",(IFERROR(VLOOKUP(B47,'対応（予定）時期別'!$B$6:$F$259,4,FALSE),"")))</f>
        <v/>
      </c>
      <c r="D47" s="143" t="str">
        <f>IF(AND(OR($D$3&lt;&gt;"",$D$5&lt;&gt;""),C47=""),"",IF(AND($D$3="",$D$5=""),"",IFERROR(VLOOKUP(B47,'対応（予定）時期別'!$B$6:$F$259,5,FALSE),"")))</f>
        <v/>
      </c>
      <c r="E47" s="144"/>
      <c r="F47" s="16" t="str">
        <f>IFERROR(VLOOKUP(D47,'対応（予定）時期別'!$F$6:$J$259,5,FALSE),"")</f>
        <v/>
      </c>
    </row>
    <row r="48" spans="2:6" ht="48.75" customHeight="1">
      <c r="B48" s="7">
        <v>40</v>
      </c>
      <c r="C48" s="15" t="str">
        <f>IF(AND($D$3="",$D$5=""),"",(IFERROR(VLOOKUP(B48,'対応（予定）時期別'!$B$6:$F$259,4,FALSE),"")))</f>
        <v/>
      </c>
      <c r="D48" s="143" t="str">
        <f>IF(AND(OR($D$3&lt;&gt;"",$D$5&lt;&gt;""),C48=""),"",IF(AND($D$3="",$D$5=""),"",IFERROR(VLOOKUP(B48,'対応（予定）時期別'!$B$6:$F$259,5,FALSE),"")))</f>
        <v/>
      </c>
      <c r="E48" s="144"/>
      <c r="F48" s="16" t="str">
        <f>IFERROR(VLOOKUP(D48,'対応（予定）時期別'!$F$6:$J$259,5,FALSE),"")</f>
        <v/>
      </c>
    </row>
    <row r="49" spans="2:6" ht="48.75" customHeight="1">
      <c r="B49" s="7">
        <v>41</v>
      </c>
      <c r="C49" s="15" t="str">
        <f>IF(AND($D$3="",$D$5=""),"",(IFERROR(VLOOKUP(B49,'対応（予定）時期別'!$B$6:$F$259,4,FALSE),"")))</f>
        <v/>
      </c>
      <c r="D49" s="143" t="str">
        <f>IF(AND(OR($D$3&lt;&gt;"",$D$5&lt;&gt;""),C49=""),"",IF(AND($D$3="",$D$5=""),"",IFERROR(VLOOKUP(B49,'対応（予定）時期別'!$B$6:$F$259,5,FALSE),"")))</f>
        <v/>
      </c>
      <c r="E49" s="144"/>
      <c r="F49" s="16" t="str">
        <f>IFERROR(VLOOKUP(D49,'対応（予定）時期別'!$F$6:$J$259,5,FALSE),"")</f>
        <v/>
      </c>
    </row>
    <row r="50" spans="2:6" ht="48.75" customHeight="1">
      <c r="B50" s="7">
        <v>42</v>
      </c>
      <c r="C50" s="15" t="str">
        <f>IF(AND($D$3="",$D$5=""),"",(IFERROR(VLOOKUP(B50,'対応（予定）時期別'!$B$6:$F$259,4,FALSE),"")))</f>
        <v/>
      </c>
      <c r="D50" s="143" t="str">
        <f>IF(AND(OR($D$3&lt;&gt;"",$D$5&lt;&gt;""),C50=""),"",IF(AND($D$3="",$D$5=""),"",IFERROR(VLOOKUP(B50,'対応（予定）時期別'!$B$6:$F$259,5,FALSE),"")))</f>
        <v/>
      </c>
      <c r="E50" s="144"/>
      <c r="F50" s="16" t="str">
        <f>IFERROR(VLOOKUP(D50,'対応（予定）時期別'!$F$6:$J$259,5,FALSE),"")</f>
        <v/>
      </c>
    </row>
    <row r="51" spans="2:6" ht="48.75" customHeight="1">
      <c r="B51" s="7">
        <v>43</v>
      </c>
      <c r="C51" s="15" t="str">
        <f>IF(AND($D$3="",$D$5=""),"",(IFERROR(VLOOKUP(B51,'対応（予定）時期別'!$B$6:$F$259,4,FALSE),"")))</f>
        <v/>
      </c>
      <c r="D51" s="143" t="str">
        <f>IF(AND(OR($D$3&lt;&gt;"",$D$5&lt;&gt;""),C51=""),"",IF(AND($D$3="",$D$5=""),"",IFERROR(VLOOKUP(B51,'対応（予定）時期別'!$B$6:$F$259,5,FALSE),"")))</f>
        <v/>
      </c>
      <c r="E51" s="144"/>
      <c r="F51" s="16" t="str">
        <f>IFERROR(VLOOKUP(D51,'対応（予定）時期別'!$F$6:$J$259,5,FALSE),"")</f>
        <v/>
      </c>
    </row>
    <row r="52" spans="2:6" ht="48.75" customHeight="1">
      <c r="B52" s="7">
        <v>44</v>
      </c>
      <c r="C52" s="15" t="str">
        <f>IF(AND($D$3="",$D$5=""),"",(IFERROR(VLOOKUP(B52,'対応（予定）時期別'!$B$6:$F$259,4,FALSE),"")))</f>
        <v/>
      </c>
      <c r="D52" s="143" t="str">
        <f>IF(AND(OR($D$3&lt;&gt;"",$D$5&lt;&gt;""),C52=""),"",IF(AND($D$3="",$D$5=""),"",IFERROR(VLOOKUP(B52,'対応（予定）時期別'!$B$6:$F$259,5,FALSE),"")))</f>
        <v/>
      </c>
      <c r="E52" s="144"/>
      <c r="F52" s="16" t="str">
        <f>IFERROR(VLOOKUP(D52,'対応（予定）時期別'!$F$6:$J$259,5,FALSE),"")</f>
        <v/>
      </c>
    </row>
    <row r="53" spans="2:6" ht="48.75" customHeight="1">
      <c r="B53" s="7">
        <v>45</v>
      </c>
      <c r="C53" s="15" t="str">
        <f>IF(AND($D$3="",$D$5=""),"",(IFERROR(VLOOKUP(B53,'対応（予定）時期別'!$B$6:$F$259,4,FALSE),"")))</f>
        <v/>
      </c>
      <c r="D53" s="143" t="str">
        <f>IF(AND(OR($D$3&lt;&gt;"",$D$5&lt;&gt;""),C53=""),"",IF(AND($D$3="",$D$5=""),"",IFERROR(VLOOKUP(B53,'対応（予定）時期別'!$B$6:$F$259,5,FALSE),"")))</f>
        <v/>
      </c>
      <c r="E53" s="144"/>
      <c r="F53" s="16" t="str">
        <f>IFERROR(VLOOKUP(D53,'対応（予定）時期別'!$F$6:$J$259,5,FALSE),"")</f>
        <v/>
      </c>
    </row>
    <row r="54" spans="2:6" ht="48.75" customHeight="1">
      <c r="B54" s="7">
        <v>46</v>
      </c>
      <c r="C54" s="15" t="str">
        <f>IF(AND($D$3="",$D$5=""),"",(IFERROR(VLOOKUP(B54,'対応（予定）時期別'!$B$6:$F$259,4,FALSE),"")))</f>
        <v/>
      </c>
      <c r="D54" s="143" t="str">
        <f>IF(AND(OR($D$3&lt;&gt;"",$D$5&lt;&gt;""),C54=""),"",IF(AND($D$3="",$D$5=""),"",IFERROR(VLOOKUP(B54,'対応（予定）時期別'!$B$6:$F$259,5,FALSE),"")))</f>
        <v/>
      </c>
      <c r="E54" s="144"/>
      <c r="F54" s="16" t="str">
        <f>IFERROR(VLOOKUP(D54,'対応（予定）時期別'!$F$6:$J$259,5,FALSE),"")</f>
        <v/>
      </c>
    </row>
    <row r="55" spans="2:6" ht="48.75" customHeight="1">
      <c r="B55" s="7">
        <v>47</v>
      </c>
      <c r="C55" s="15" t="str">
        <f>IF(AND($D$3="",$D$5=""),"",(IFERROR(VLOOKUP(B55,'対応（予定）時期別'!$B$6:$F$259,4,FALSE),"")))</f>
        <v/>
      </c>
      <c r="D55" s="143" t="str">
        <f>IF(AND(OR($D$3&lt;&gt;"",$D$5&lt;&gt;""),C55=""),"",IF(AND($D$3="",$D$5=""),"",IFERROR(VLOOKUP(B55,'対応（予定）時期別'!$B$6:$F$259,5,FALSE),"")))</f>
        <v/>
      </c>
      <c r="E55" s="144"/>
      <c r="F55" s="16" t="str">
        <f>IFERROR(VLOOKUP(D55,'対応（予定）時期別'!$F$6:$J$259,5,FALSE),"")</f>
        <v/>
      </c>
    </row>
    <row r="56" spans="2:6" ht="48.75" customHeight="1">
      <c r="B56" s="7">
        <v>48</v>
      </c>
      <c r="C56" s="15" t="str">
        <f>IF(AND($D$3="",$D$5=""),"",(IFERROR(VLOOKUP(B56,'対応（予定）時期別'!$B$6:$F$259,4,FALSE),"")))</f>
        <v/>
      </c>
      <c r="D56" s="143" t="str">
        <f>IF(AND(OR($D$3&lt;&gt;"",$D$5&lt;&gt;""),C56=""),"",IF(AND($D$3="",$D$5=""),"",IFERROR(VLOOKUP(B56,'対応（予定）時期別'!$B$6:$F$259,5,FALSE),"")))</f>
        <v/>
      </c>
      <c r="E56" s="144"/>
      <c r="F56" s="16" t="str">
        <f>IFERROR(VLOOKUP(D56,'対応（予定）時期別'!$F$6:$J$259,5,FALSE),"")</f>
        <v/>
      </c>
    </row>
    <row r="57" spans="2:6" ht="48.75" customHeight="1">
      <c r="B57" s="7">
        <v>49</v>
      </c>
      <c r="C57" s="15" t="str">
        <f>IF(AND($D$3="",$D$5=""),"",(IFERROR(VLOOKUP(B57,'対応（予定）時期別'!$B$6:$F$259,4,FALSE),"")))</f>
        <v/>
      </c>
      <c r="D57" s="143" t="str">
        <f>IF(AND(OR($D$3&lt;&gt;"",$D$5&lt;&gt;""),C57=""),"",IF(AND($D$3="",$D$5=""),"",IFERROR(VLOOKUP(B57,'対応（予定）時期別'!$B$6:$F$259,5,FALSE),"")))</f>
        <v/>
      </c>
      <c r="E57" s="144"/>
      <c r="F57" s="16" t="str">
        <f>IFERROR(VLOOKUP(D57,'対応（予定）時期別'!$F$6:$J$259,5,FALSE),"")</f>
        <v/>
      </c>
    </row>
    <row r="58" spans="2:6" ht="48.75" customHeight="1">
      <c r="B58" s="7">
        <v>50</v>
      </c>
      <c r="C58" s="15" t="str">
        <f>IF(AND($D$3="",$D$5=""),"",(IFERROR(VLOOKUP(B58,'対応（予定）時期別'!$B$6:$F$259,4,FALSE),"")))</f>
        <v/>
      </c>
      <c r="D58" s="143" t="str">
        <f>IF(AND(OR($D$3&lt;&gt;"",$D$5&lt;&gt;""),C58=""),"",IF(AND($D$3="",$D$5=""),"",IFERROR(VLOOKUP(B58,'対応（予定）時期別'!$B$6:$F$259,5,FALSE),"")))</f>
        <v/>
      </c>
      <c r="E58" s="144"/>
      <c r="F58" s="16" t="str">
        <f>IFERROR(VLOOKUP(D58,'対応（予定）時期別'!$F$6:$J$259,5,FALSE),"")</f>
        <v/>
      </c>
    </row>
  </sheetData>
  <sheetProtection autoFilter="0"/>
  <autoFilter ref="C8:F58" xr:uid="{00000000-0009-0000-0000-000000000000}">
    <filterColumn colId="1" showButton="0"/>
  </autoFilter>
  <mergeCells count="54">
    <mergeCell ref="D58:E58"/>
    <mergeCell ref="D47:E47"/>
    <mergeCell ref="D48:E48"/>
    <mergeCell ref="D49:E49"/>
    <mergeCell ref="D50:E50"/>
    <mergeCell ref="D51:E51"/>
    <mergeCell ref="D52:E52"/>
    <mergeCell ref="D53:E53"/>
    <mergeCell ref="D54:E54"/>
    <mergeCell ref="D55:E55"/>
    <mergeCell ref="D56:E56"/>
    <mergeCell ref="D57:E57"/>
    <mergeCell ref="D46:E46"/>
    <mergeCell ref="D35:E35"/>
    <mergeCell ref="D36:E36"/>
    <mergeCell ref="D37:E37"/>
    <mergeCell ref="D38:E38"/>
    <mergeCell ref="D39:E39"/>
    <mergeCell ref="D40:E40"/>
    <mergeCell ref="D41:E41"/>
    <mergeCell ref="D42:E42"/>
    <mergeCell ref="D43:E43"/>
    <mergeCell ref="D44:E44"/>
    <mergeCell ref="D45:E45"/>
    <mergeCell ref="D34:E34"/>
    <mergeCell ref="D23:E23"/>
    <mergeCell ref="D24:E24"/>
    <mergeCell ref="D25:E25"/>
    <mergeCell ref="D26:E26"/>
    <mergeCell ref="D27:E27"/>
    <mergeCell ref="D28:E28"/>
    <mergeCell ref="D29:E29"/>
    <mergeCell ref="D30:E30"/>
    <mergeCell ref="D31:E31"/>
    <mergeCell ref="D32:E32"/>
    <mergeCell ref="D33:E33"/>
    <mergeCell ref="D22:E22"/>
    <mergeCell ref="D11:E11"/>
    <mergeCell ref="D12:E12"/>
    <mergeCell ref="D13:E13"/>
    <mergeCell ref="D14:E14"/>
    <mergeCell ref="D15:E15"/>
    <mergeCell ref="D16:E16"/>
    <mergeCell ref="D17:E17"/>
    <mergeCell ref="D18:E18"/>
    <mergeCell ref="D19:E19"/>
    <mergeCell ref="D20:E20"/>
    <mergeCell ref="D21:E21"/>
    <mergeCell ref="D10:E10"/>
    <mergeCell ref="C2:D2"/>
    <mergeCell ref="C4:D4"/>
    <mergeCell ref="C7:F7"/>
    <mergeCell ref="D8:E8"/>
    <mergeCell ref="D9:E9"/>
  </mergeCells>
  <phoneticPr fontId="2"/>
  <pageMargins left="0.51181102362204722" right="0.51181102362204722" top="0.55118110236220474" bottom="0.55118110236220474"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K261"/>
  <sheetViews>
    <sheetView showGridLines="0" zoomScale="115" zoomScaleNormal="115" zoomScaleSheetLayoutView="100" workbookViewId="0">
      <pane ySplit="5" topLeftCell="A6" activePane="bottomLeft" state="frozen"/>
      <selection activeCell="I10" sqref="I10"/>
      <selection pane="bottomLeft" activeCell="L11" sqref="L11"/>
    </sheetView>
  </sheetViews>
  <sheetFormatPr defaultColWidth="9" defaultRowHeight="45" customHeight="1"/>
  <cols>
    <col min="1" max="1" width="1.25" style="32" customWidth="1"/>
    <col min="2" max="2" width="7" style="36" hidden="1" customWidth="1"/>
    <col min="3" max="3" width="49.75" style="32" hidden="1" customWidth="1"/>
    <col min="4" max="4" width="17.125" style="31" hidden="1" customWidth="1"/>
    <col min="5" max="5" width="17.5" style="51" customWidth="1"/>
    <col min="6" max="6" width="56.25" style="40" customWidth="1"/>
    <col min="7" max="9" width="6.375" style="36" customWidth="1"/>
    <col min="10" max="10" width="12.625" style="40" hidden="1" customWidth="1"/>
    <col min="11" max="11" width="9" style="30" customWidth="1"/>
    <col min="12" max="16384" width="9" style="30"/>
  </cols>
  <sheetData>
    <row r="1" spans="1:10" s="1" customFormat="1" ht="30" customHeight="1">
      <c r="B1" s="2"/>
      <c r="D1" s="3"/>
      <c r="E1" s="53" t="s">
        <v>1560</v>
      </c>
      <c r="F1" s="39"/>
      <c r="G1" s="2"/>
      <c r="H1" s="2"/>
      <c r="I1" s="2"/>
      <c r="J1" s="39"/>
    </row>
    <row r="2" spans="1:10" s="1" customFormat="1" ht="15" customHeight="1">
      <c r="B2" s="2"/>
      <c r="D2" s="3"/>
      <c r="E2" s="46"/>
      <c r="F2" s="151" t="s">
        <v>1587</v>
      </c>
      <c r="G2" s="151"/>
      <c r="H2" s="151"/>
      <c r="I2" s="151"/>
    </row>
    <row r="3" spans="1:10" s="4" customFormat="1" ht="15" customHeight="1">
      <c r="A3" s="1"/>
      <c r="B3" s="21"/>
      <c r="C3" s="22"/>
      <c r="D3" s="152" t="s">
        <v>174</v>
      </c>
      <c r="E3" s="160" t="s">
        <v>166</v>
      </c>
      <c r="F3" s="158" t="s">
        <v>168</v>
      </c>
      <c r="G3" s="153" t="s">
        <v>625</v>
      </c>
      <c r="H3" s="154"/>
      <c r="I3" s="155"/>
      <c r="J3" s="150" t="s">
        <v>576</v>
      </c>
    </row>
    <row r="4" spans="1:10" s="4" customFormat="1" ht="15" customHeight="1">
      <c r="A4" s="1"/>
      <c r="B4" s="21"/>
      <c r="C4" s="22"/>
      <c r="D4" s="152"/>
      <c r="E4" s="161"/>
      <c r="F4" s="159"/>
      <c r="G4" s="156" t="s">
        <v>1561</v>
      </c>
      <c r="H4" s="157"/>
      <c r="I4" s="19" t="s">
        <v>1562</v>
      </c>
      <c r="J4" s="150"/>
    </row>
    <row r="5" spans="1:10" s="4" customFormat="1" ht="22.5" customHeight="1">
      <c r="A5" s="1"/>
      <c r="B5" s="21"/>
      <c r="C5" s="22"/>
      <c r="D5" s="152"/>
      <c r="E5" s="47"/>
      <c r="F5" s="48"/>
      <c r="G5" s="18" t="s">
        <v>418</v>
      </c>
      <c r="H5" s="18" t="s">
        <v>172</v>
      </c>
      <c r="I5" s="18" t="s">
        <v>173</v>
      </c>
      <c r="J5" s="150"/>
    </row>
    <row r="6" spans="1:10" ht="45" customHeight="1">
      <c r="B6" s="33">
        <f>B5+COUNTIF($C6,キーワード検索!$H$3)</f>
        <v>1</v>
      </c>
      <c r="C6" s="34" t="str">
        <f>SUBSTITUTE(SUBSTITUTE(ASC(D6&amp;E6&amp;F6),"　","")," ","")</f>
        <v>別表一別表1各事業年度の所得に係る申告書-内国法人の分</v>
      </c>
      <c r="D6" s="35" t="s">
        <v>0</v>
      </c>
      <c r="E6" s="49" t="s">
        <v>546</v>
      </c>
      <c r="F6" s="49" t="s">
        <v>1308</v>
      </c>
      <c r="G6" s="33" t="s">
        <v>17</v>
      </c>
      <c r="H6" s="33"/>
      <c r="I6" s="33"/>
      <c r="J6" s="52" t="s">
        <v>620</v>
      </c>
    </row>
    <row r="7" spans="1:10" ht="45" customHeight="1">
      <c r="B7" s="33">
        <f>B6+COUNTIF($C7,キーワード検索!$H$3)</f>
        <v>2</v>
      </c>
      <c r="C7" s="34" t="str">
        <f t="shared" ref="C7:C69" si="0">SUBSTITUTE(SUBSTITUTE(ASC(D7&amp;E7&amp;F7),"　","")," ","")</f>
        <v>別表一(次葉)別表1(次葉)各事業年度の所得に係る申告書-内国法人の分(次葉)</v>
      </c>
      <c r="D7" s="35" t="s">
        <v>409</v>
      </c>
      <c r="E7" s="49" t="s">
        <v>549</v>
      </c>
      <c r="F7" s="49" t="s">
        <v>1309</v>
      </c>
      <c r="G7" s="33" t="s">
        <v>17</v>
      </c>
      <c r="H7" s="33"/>
      <c r="I7" s="33"/>
      <c r="J7" s="52" t="s">
        <v>620</v>
      </c>
    </row>
    <row r="8" spans="1:10" ht="45" customHeight="1">
      <c r="B8" s="33">
        <f>B7+COUNTIF($C8,キーワード検索!$H$3)</f>
        <v>3</v>
      </c>
      <c r="C8" s="34" t="str">
        <f t="shared" si="0"/>
        <v>別表一付表別表1付表中小通算法人等の軽減対象所得金額の計算に関する明細書</v>
      </c>
      <c r="D8" s="35" t="s">
        <v>711</v>
      </c>
      <c r="E8" s="49" t="s">
        <v>797</v>
      </c>
      <c r="F8" s="49" t="s">
        <v>1310</v>
      </c>
      <c r="G8" s="33" t="s">
        <v>17</v>
      </c>
      <c r="H8" s="33"/>
      <c r="I8" s="33"/>
      <c r="J8" s="52" t="s">
        <v>620</v>
      </c>
    </row>
    <row r="9" spans="1:10" ht="45" customHeight="1">
      <c r="B9" s="33">
        <f>B8+COUNTIF($C9,キーワード検索!$H$3)</f>
        <v>4</v>
      </c>
      <c r="C9" s="34" t="str">
        <f t="shared" si="0"/>
        <v>別表一の二別表1の2各事業年度の所得に係る申告書-外国法人の分</v>
      </c>
      <c r="D9" s="35" t="s">
        <v>1</v>
      </c>
      <c r="E9" s="49" t="s">
        <v>547</v>
      </c>
      <c r="F9" s="49" t="s">
        <v>1311</v>
      </c>
      <c r="G9" s="33" t="s">
        <v>17</v>
      </c>
      <c r="H9" s="33"/>
      <c r="I9" s="33"/>
      <c r="J9" s="52" t="s">
        <v>620</v>
      </c>
    </row>
    <row r="10" spans="1:10" ht="45" customHeight="1">
      <c r="B10" s="33">
        <f>B9+COUNTIF($C10,キーワード検索!$H$3)</f>
        <v>5</v>
      </c>
      <c r="C10" s="34" t="str">
        <f t="shared" si="0"/>
        <v>別表一の二(次葉)別表1の2(次葉)各事業年度の所得に係る申告書-外国法人の分(次葉)</v>
      </c>
      <c r="D10" s="35" t="s">
        <v>410</v>
      </c>
      <c r="E10" s="49" t="s">
        <v>550</v>
      </c>
      <c r="F10" s="49" t="s">
        <v>1312</v>
      </c>
      <c r="G10" s="33" t="s">
        <v>17</v>
      </c>
      <c r="H10" s="33"/>
      <c r="I10" s="33"/>
      <c r="J10" s="52" t="s">
        <v>620</v>
      </c>
    </row>
    <row r="11" spans="1:10" ht="45" customHeight="1">
      <c r="B11" s="33">
        <f>B10+COUNTIF($C11,キーワード検索!$H$3)</f>
        <v>6</v>
      </c>
      <c r="C11" s="34" t="str">
        <f t="shared" si="0"/>
        <v>別表二別表2同族会社等の判定に関する明細書</v>
      </c>
      <c r="D11" s="35" t="s">
        <v>2</v>
      </c>
      <c r="E11" s="49" t="s">
        <v>513</v>
      </c>
      <c r="F11" s="49" t="s">
        <v>1313</v>
      </c>
      <c r="G11" s="33" t="s">
        <v>17</v>
      </c>
      <c r="H11" s="33"/>
      <c r="I11" s="33"/>
      <c r="J11" s="52" t="s">
        <v>620</v>
      </c>
    </row>
    <row r="12" spans="1:10" ht="45" customHeight="1">
      <c r="B12" s="33">
        <f>B11+COUNTIF($C12,キーワード検索!$H$3)</f>
        <v>7</v>
      </c>
      <c r="C12" s="34" t="str">
        <f t="shared" si="0"/>
        <v>別表三(一)付表二別表3(1)付表2通算法人の留保金額又は所得基準額の調整計算に関する明細書</v>
      </c>
      <c r="D12" s="35" t="s">
        <v>712</v>
      </c>
      <c r="E12" s="49" t="s">
        <v>798</v>
      </c>
      <c r="F12" s="50" t="s">
        <v>1314</v>
      </c>
      <c r="G12" s="33"/>
      <c r="H12" s="33" t="s">
        <v>17</v>
      </c>
      <c r="I12" s="33"/>
      <c r="J12" s="52" t="s">
        <v>620</v>
      </c>
    </row>
    <row r="13" spans="1:10" ht="45" customHeight="1">
      <c r="B13" s="33">
        <f>B12+COUNTIF($C13,キーワード検索!$H$3)</f>
        <v>8</v>
      </c>
      <c r="C13" s="34" t="str">
        <f t="shared" si="0"/>
        <v>別表三(一)付表一別表3(1)付表1特定同族会社の留保金額から控除する留保控除額の計算に関する明細書</v>
      </c>
      <c r="D13" s="35" t="s">
        <v>1533</v>
      </c>
      <c r="E13" s="49" t="s">
        <v>1557</v>
      </c>
      <c r="F13" s="50" t="s">
        <v>1315</v>
      </c>
      <c r="G13" s="33"/>
      <c r="H13" s="33" t="s">
        <v>17</v>
      </c>
      <c r="I13" s="33"/>
      <c r="J13" s="52" t="s">
        <v>620</v>
      </c>
    </row>
    <row r="14" spans="1:10" ht="45" customHeight="1">
      <c r="B14" s="33">
        <f>B13+COUNTIF($C14,キーワード検索!$H$3)</f>
        <v>9</v>
      </c>
      <c r="C14" s="34" t="str">
        <f t="shared" si="0"/>
        <v>別表三(一)別表3(1)特定同族会社の留保金額に対する税額の計算に関する明細書</v>
      </c>
      <c r="D14" s="35" t="s">
        <v>3</v>
      </c>
      <c r="E14" s="49" t="s">
        <v>551</v>
      </c>
      <c r="F14" s="50" t="s">
        <v>1316</v>
      </c>
      <c r="G14" s="33"/>
      <c r="H14" s="33" t="s">
        <v>17</v>
      </c>
      <c r="I14" s="33"/>
      <c r="J14" s="52" t="s">
        <v>620</v>
      </c>
    </row>
    <row r="15" spans="1:10" ht="45" customHeight="1">
      <c r="B15" s="33">
        <f>B14+COUNTIF($C15,キーワード検索!$H$3)</f>
        <v>10</v>
      </c>
      <c r="C15" s="34" t="str">
        <f t="shared" si="0"/>
        <v>別表三(二)別表3(2)土地の譲渡等に係る譲渡利益金額に対する税額の計算に関する明細書</v>
      </c>
      <c r="D15" s="35" t="s">
        <v>4</v>
      </c>
      <c r="E15" s="49" t="s">
        <v>514</v>
      </c>
      <c r="F15" s="49" t="s">
        <v>1317</v>
      </c>
      <c r="G15" s="33"/>
      <c r="H15" s="33" t="s">
        <v>17</v>
      </c>
      <c r="I15" s="33"/>
      <c r="J15" s="52" t="s">
        <v>620</v>
      </c>
    </row>
    <row r="16" spans="1:10" ht="45" customHeight="1">
      <c r="B16" s="33">
        <f>B15+COUNTIF($C16,キーワード検索!$H$3)</f>
        <v>11</v>
      </c>
      <c r="C16" s="34" t="str">
        <f t="shared" si="0"/>
        <v>別表三(二の二)別表3(2の2)優良住宅地等のための譲渡に該当しないこととなった土地等の譲渡に係る譲渡利益金額に対する税額の計算に関する明細書</v>
      </c>
      <c r="D16" s="35" t="s">
        <v>5</v>
      </c>
      <c r="E16" s="49" t="s">
        <v>515</v>
      </c>
      <c r="F16" s="49" t="s">
        <v>1318</v>
      </c>
      <c r="G16" s="33"/>
      <c r="H16" s="33" t="s">
        <v>17</v>
      </c>
      <c r="I16" s="33"/>
      <c r="J16" s="52" t="s">
        <v>620</v>
      </c>
    </row>
    <row r="17" spans="2:10" ht="45" customHeight="1">
      <c r="B17" s="33">
        <f>B16+COUNTIF($C17,キーワード検索!$H$3)</f>
        <v>12</v>
      </c>
      <c r="C17" s="34" t="str">
        <f t="shared" si="0"/>
        <v>別表三(二の三)別表3(2の3)確定優良住宅地等予定地のための譲渡に該当する土地等及び優良住宅地等のための譲渡に該当することとなった土地等に関する明細書</v>
      </c>
      <c r="D17" s="35" t="s">
        <v>6</v>
      </c>
      <c r="E17" s="49" t="s">
        <v>516</v>
      </c>
      <c r="F17" s="49" t="s">
        <v>1319</v>
      </c>
      <c r="G17" s="33"/>
      <c r="H17" s="33" t="s">
        <v>17</v>
      </c>
      <c r="I17" s="33"/>
      <c r="J17" s="52" t="s">
        <v>620</v>
      </c>
    </row>
    <row r="18" spans="2:10" ht="45" customHeight="1">
      <c r="B18" s="33">
        <f>B17+COUNTIF($C18,キーワード検索!$H$3)</f>
        <v>13</v>
      </c>
      <c r="C18" s="34" t="str">
        <f t="shared" si="0"/>
        <v>別表三(二の三)付表別表3(2の3)付表確定優良住宅地等予定地のための譲渡に係る直接又は間接に要した経費の額等の計算に関する明細書</v>
      </c>
      <c r="D18" s="35" t="s">
        <v>7</v>
      </c>
      <c r="E18" s="49" t="s">
        <v>517</v>
      </c>
      <c r="F18" s="50" t="s">
        <v>1320</v>
      </c>
      <c r="G18" s="33"/>
      <c r="H18" s="33" t="s">
        <v>17</v>
      </c>
      <c r="I18" s="33"/>
      <c r="J18" s="52" t="s">
        <v>620</v>
      </c>
    </row>
    <row r="19" spans="2:10" ht="45" customHeight="1">
      <c r="B19" s="33">
        <f>B18+COUNTIF($C19,キーワード検索!$H$3)</f>
        <v>14</v>
      </c>
      <c r="C19" s="34" t="str">
        <f t="shared" si="0"/>
        <v>別表三(三)別表3(3)短期所有に係る土地の譲渡等に係る譲渡利益金額に対する税額の計算に関する明細書</v>
      </c>
      <c r="D19" s="35" t="s">
        <v>8</v>
      </c>
      <c r="E19" s="49" t="s">
        <v>491</v>
      </c>
      <c r="F19" s="50" t="s">
        <v>1321</v>
      </c>
      <c r="G19" s="33"/>
      <c r="H19" s="33" t="s">
        <v>17</v>
      </c>
      <c r="I19" s="33"/>
      <c r="J19" s="52" t="s">
        <v>620</v>
      </c>
    </row>
    <row r="20" spans="2:10" ht="45" customHeight="1">
      <c r="B20" s="33">
        <f>B19+COUNTIF($C20,キーワード検索!$H$3)</f>
        <v>15</v>
      </c>
      <c r="C20" s="34" t="str">
        <f t="shared" si="0"/>
        <v>別表三(四)別表3(4)課税除外とされる短期所有に係る土地等(面積1,000平方ﾒｰﾄﾙ以上のもの)の譲渡に係る対価の額等に関する明細書</v>
      </c>
      <c r="D20" s="35" t="s">
        <v>9</v>
      </c>
      <c r="E20" s="49" t="s">
        <v>492</v>
      </c>
      <c r="F20" s="49" t="s">
        <v>1322</v>
      </c>
      <c r="G20" s="33"/>
      <c r="H20" s="33" t="s">
        <v>17</v>
      </c>
      <c r="I20" s="33"/>
      <c r="J20" s="52" t="s">
        <v>620</v>
      </c>
    </row>
    <row r="21" spans="2:10" ht="45" customHeight="1">
      <c r="B21" s="33">
        <f>B20+COUNTIF($C21,キーワード検索!$H$3)</f>
        <v>16</v>
      </c>
      <c r="C21" s="34" t="str">
        <f t="shared" si="0"/>
        <v>別表三(五)別表3(5)課税除外とされる短期所有に係る土地(面積1,000平方ﾒｰﾄﾙ未満のもの)の譲渡に係る対価の額等に関する明細書</v>
      </c>
      <c r="D21" s="35" t="s">
        <v>10</v>
      </c>
      <c r="E21" s="49" t="s">
        <v>493</v>
      </c>
      <c r="F21" s="49" t="s">
        <v>1323</v>
      </c>
      <c r="G21" s="33"/>
      <c r="H21" s="33" t="s">
        <v>17</v>
      </c>
      <c r="I21" s="33"/>
      <c r="J21" s="52" t="s">
        <v>620</v>
      </c>
    </row>
    <row r="22" spans="2:10" ht="45" customHeight="1">
      <c r="B22" s="33">
        <f>B21+COUNTIF($C22,キーワード検索!$H$3)</f>
        <v>17</v>
      </c>
      <c r="C22" s="34" t="str">
        <f t="shared" si="0"/>
        <v>別表三(六)別表3(6)課税除外とされる買取仲介に係る短期所有に係る土地等の譲渡益に関する明細書</v>
      </c>
      <c r="D22" s="35" t="s">
        <v>11</v>
      </c>
      <c r="E22" s="49" t="s">
        <v>494</v>
      </c>
      <c r="F22" s="49" t="s">
        <v>1324</v>
      </c>
      <c r="G22" s="33"/>
      <c r="H22" s="33" t="s">
        <v>17</v>
      </c>
      <c r="I22" s="33"/>
      <c r="J22" s="52" t="s">
        <v>620</v>
      </c>
    </row>
    <row r="23" spans="2:10" ht="45" customHeight="1">
      <c r="B23" s="33">
        <f>B22+COUNTIF($C23,キーワード検索!$H$3)</f>
        <v>18</v>
      </c>
      <c r="C23" s="34" t="str">
        <f t="shared" si="0"/>
        <v>別表三(七)別表3(7)課税除外とされる不動産特定共同事業契約に係る事業参加者から取得した短期所有に係る土地等の譲渡益に関する明細書</v>
      </c>
      <c r="D23" s="35" t="s">
        <v>12</v>
      </c>
      <c r="E23" s="49" t="s">
        <v>495</v>
      </c>
      <c r="F23" s="49" t="s">
        <v>1325</v>
      </c>
      <c r="G23" s="33"/>
      <c r="H23" s="33" t="s">
        <v>17</v>
      </c>
      <c r="I23" s="33"/>
      <c r="J23" s="52" t="s">
        <v>620</v>
      </c>
    </row>
    <row r="24" spans="2:10" ht="45" customHeight="1">
      <c r="B24" s="33">
        <f>B23+COUNTIF($C24,キーワード検索!$H$3)</f>
        <v>19</v>
      </c>
      <c r="C24" s="34" t="str">
        <f t="shared" si="0"/>
        <v>別表四別表4所得の金額の計算に関する明細書</v>
      </c>
      <c r="D24" s="35" t="s">
        <v>13</v>
      </c>
      <c r="E24" s="49" t="s">
        <v>481</v>
      </c>
      <c r="F24" s="49" t="s">
        <v>1326</v>
      </c>
      <c r="G24" s="33" t="s">
        <v>17</v>
      </c>
      <c r="H24" s="33"/>
      <c r="I24" s="33"/>
      <c r="J24" s="52" t="s">
        <v>620</v>
      </c>
    </row>
    <row r="25" spans="2:10" ht="45" customHeight="1">
      <c r="B25" s="33">
        <f>B24+COUNTIF($C25,キーワード検索!$H$3)</f>
        <v>20</v>
      </c>
      <c r="C25" s="34" t="str">
        <f t="shared" si="0"/>
        <v>別表四別表4所得の金額の計算に関する明細書(外国法人二枚目用)</v>
      </c>
      <c r="D25" s="35" t="s">
        <v>13</v>
      </c>
      <c r="E25" s="49" t="s">
        <v>481</v>
      </c>
      <c r="F25" s="49" t="s">
        <v>1327</v>
      </c>
      <c r="G25" s="33" t="s">
        <v>17</v>
      </c>
      <c r="H25" s="33"/>
      <c r="I25" s="33"/>
      <c r="J25" s="52" t="s">
        <v>620</v>
      </c>
    </row>
    <row r="26" spans="2:10" ht="45" customHeight="1">
      <c r="B26" s="33">
        <f>B25+COUNTIF($C26,キーワード検索!$H$3)</f>
        <v>21</v>
      </c>
      <c r="C26" s="34" t="str">
        <f t="shared" si="0"/>
        <v>別表四(簡易様式)別表4(簡易様式)所得の金額の計算に関する明細書(簡易様式)</v>
      </c>
      <c r="D26" s="35" t="s">
        <v>411</v>
      </c>
      <c r="E26" s="49" t="s">
        <v>482</v>
      </c>
      <c r="F26" s="49" t="s">
        <v>1328</v>
      </c>
      <c r="G26" s="33" t="s">
        <v>17</v>
      </c>
      <c r="H26" s="33"/>
      <c r="I26" s="33"/>
      <c r="J26" s="52" t="s">
        <v>620</v>
      </c>
    </row>
    <row r="27" spans="2:10" ht="45" customHeight="1">
      <c r="B27" s="33">
        <f>B26+COUNTIF($C27,キーワード検索!$H$3)</f>
        <v>22</v>
      </c>
      <c r="C27" s="34" t="str">
        <f t="shared" si="0"/>
        <v>別表四(簡易様式)別表4(簡易様式)所得の金額の計算に関する明細書(外国法人二枚目用)(簡易様式)</v>
      </c>
      <c r="D27" s="35" t="s">
        <v>411</v>
      </c>
      <c r="E27" s="49" t="s">
        <v>482</v>
      </c>
      <c r="F27" s="49" t="s">
        <v>1329</v>
      </c>
      <c r="G27" s="33" t="s">
        <v>17</v>
      </c>
      <c r="H27" s="33"/>
      <c r="I27" s="33"/>
      <c r="J27" s="52" t="s">
        <v>620</v>
      </c>
    </row>
    <row r="28" spans="2:10" ht="45" customHeight="1">
      <c r="B28" s="33">
        <f>B27+COUNTIF($C28,キーワード検索!$H$3)</f>
        <v>23</v>
      </c>
      <c r="C28" s="34" t="str">
        <f t="shared" si="0"/>
        <v>別表四(次葉)別表4(次葉)所得の金額の計算に関する明細書(次葉)</v>
      </c>
      <c r="D28" s="35" t="s">
        <v>412</v>
      </c>
      <c r="E28" s="49" t="s">
        <v>483</v>
      </c>
      <c r="F28" s="49" t="s">
        <v>1330</v>
      </c>
      <c r="G28" s="33" t="s">
        <v>17</v>
      </c>
      <c r="H28" s="33"/>
      <c r="I28" s="33"/>
      <c r="J28" s="52" t="s">
        <v>620</v>
      </c>
    </row>
    <row r="29" spans="2:10" ht="45" customHeight="1">
      <c r="B29" s="33">
        <f>B28+COUNTIF($C29,キーワード検索!$H$3)</f>
        <v>24</v>
      </c>
      <c r="C29" s="34" t="str">
        <f t="shared" si="0"/>
        <v>別表四(次葉)別表4(次葉)所得の金額の計算に関する明細書(外国法人二枚目用)(次葉)</v>
      </c>
      <c r="D29" s="35" t="s">
        <v>412</v>
      </c>
      <c r="E29" s="49" t="s">
        <v>483</v>
      </c>
      <c r="F29" s="49" t="s">
        <v>1331</v>
      </c>
      <c r="G29" s="33" t="s">
        <v>17</v>
      </c>
      <c r="H29" s="33"/>
      <c r="I29" s="33"/>
      <c r="J29" s="52" t="s">
        <v>620</v>
      </c>
    </row>
    <row r="30" spans="2:10" ht="45" customHeight="1">
      <c r="B30" s="33">
        <f>B29+COUNTIF($C30,キーワード検索!$H$3)</f>
        <v>25</v>
      </c>
      <c r="C30" s="34" t="str">
        <f t="shared" si="0"/>
        <v>別表四付表別表4付表通算法人の所得の金額の調整に関する明細書</v>
      </c>
      <c r="D30" s="35" t="s">
        <v>713</v>
      </c>
      <c r="E30" s="49" t="s">
        <v>772</v>
      </c>
      <c r="F30" s="49" t="s">
        <v>1332</v>
      </c>
      <c r="G30" s="33" t="s">
        <v>17</v>
      </c>
      <c r="H30" s="33"/>
      <c r="I30" s="33"/>
      <c r="J30" s="52" t="s">
        <v>620</v>
      </c>
    </row>
    <row r="31" spans="2:10" ht="45" customHeight="1">
      <c r="B31" s="33">
        <f>B30+COUNTIF($C31,キーワード検索!$H$3)</f>
        <v>26</v>
      </c>
      <c r="C31" s="34" t="str">
        <f t="shared" si="0"/>
        <v>別表五(一)別表5(1)利益積立金額及び資本金等の額の計算に関する明細書</v>
      </c>
      <c r="D31" s="35" t="s">
        <v>14</v>
      </c>
      <c r="E31" s="49" t="s">
        <v>552</v>
      </c>
      <c r="F31" s="49" t="s">
        <v>1333</v>
      </c>
      <c r="G31" s="33" t="s">
        <v>17</v>
      </c>
      <c r="H31" s="33"/>
      <c r="I31" s="33"/>
      <c r="J31" s="52" t="s">
        <v>620</v>
      </c>
    </row>
    <row r="32" spans="2:10" ht="45" customHeight="1">
      <c r="B32" s="33">
        <f>B31+COUNTIF($C32,キーワード検索!$H$3)</f>
        <v>27</v>
      </c>
      <c r="C32" s="34" t="str">
        <f t="shared" si="0"/>
        <v>別表五(一)付表別表5(1)付表種類資本金額の計算に関する明細書</v>
      </c>
      <c r="D32" s="35" t="s">
        <v>15</v>
      </c>
      <c r="E32" s="49" t="s">
        <v>553</v>
      </c>
      <c r="F32" s="49" t="s">
        <v>1334</v>
      </c>
      <c r="G32" s="33" t="s">
        <v>17</v>
      </c>
      <c r="H32" s="33"/>
      <c r="I32" s="33"/>
      <c r="J32" s="52" t="s">
        <v>620</v>
      </c>
    </row>
    <row r="33" spans="2:10" ht="45" customHeight="1">
      <c r="B33" s="33">
        <f>B32+COUNTIF($C33,キーワード検索!$H$3)</f>
        <v>28</v>
      </c>
      <c r="C33" s="34" t="str">
        <f t="shared" si="0"/>
        <v>別表五(二)別表5(2)租税公課の納付状況等に関する明細書</v>
      </c>
      <c r="D33" s="35" t="s">
        <v>16</v>
      </c>
      <c r="E33" s="49" t="s">
        <v>518</v>
      </c>
      <c r="F33" s="49" t="s">
        <v>1335</v>
      </c>
      <c r="G33" s="33" t="s">
        <v>17</v>
      </c>
      <c r="H33" s="33"/>
      <c r="I33" s="33"/>
      <c r="J33" s="52" t="s">
        <v>620</v>
      </c>
    </row>
    <row r="34" spans="2:10" ht="45" customHeight="1">
      <c r="B34" s="33">
        <f>B33+COUNTIF($C34,キーワード検索!$H$3)</f>
        <v>29</v>
      </c>
      <c r="C34" s="34" t="str">
        <f t="shared" si="0"/>
        <v>別表六(一)別表6(1)所得税額の控除に関する明細書</v>
      </c>
      <c r="D34" s="35" t="s">
        <v>18</v>
      </c>
      <c r="E34" s="49" t="s">
        <v>554</v>
      </c>
      <c r="F34" s="49" t="s">
        <v>1336</v>
      </c>
      <c r="G34" s="33" t="s">
        <v>17</v>
      </c>
      <c r="H34" s="33"/>
      <c r="I34" s="33"/>
      <c r="J34" s="52" t="s">
        <v>620</v>
      </c>
    </row>
    <row r="35" spans="2:10" ht="45" customHeight="1">
      <c r="B35" s="33">
        <f>B34+COUNTIF($C35,キーワード検索!$H$3)</f>
        <v>30</v>
      </c>
      <c r="C35" s="34" t="str">
        <f t="shared" si="0"/>
        <v>別表六(二)別表6(2)内国法人の外国税額の控除に関する明細書</v>
      </c>
      <c r="D35" s="35" t="s">
        <v>19</v>
      </c>
      <c r="E35" s="49" t="s">
        <v>519</v>
      </c>
      <c r="F35" s="49" t="s">
        <v>1337</v>
      </c>
      <c r="G35" s="33"/>
      <c r="H35" s="33" t="s">
        <v>17</v>
      </c>
      <c r="I35" s="33"/>
      <c r="J35" s="52" t="s">
        <v>620</v>
      </c>
    </row>
    <row r="36" spans="2:10" ht="45" customHeight="1">
      <c r="B36" s="33">
        <f>B35+COUNTIF($C36,キーワード検索!$H$3)</f>
        <v>31</v>
      </c>
      <c r="C36" s="34" t="str">
        <f t="shared" si="0"/>
        <v>別表六(二の二)別表6(2の2)当期の控除対象外国法人税額又は個別控除対象外国法人税額に関する明細書</v>
      </c>
      <c r="D36" s="35" t="s">
        <v>24</v>
      </c>
      <c r="E36" s="49" t="s">
        <v>523</v>
      </c>
      <c r="F36" s="49" t="s">
        <v>1338</v>
      </c>
      <c r="G36" s="33"/>
      <c r="H36" s="33" t="s">
        <v>17</v>
      </c>
      <c r="I36" s="33"/>
      <c r="J36" s="52" t="s">
        <v>620</v>
      </c>
    </row>
    <row r="37" spans="2:10" ht="45" customHeight="1">
      <c r="B37" s="33">
        <f>B36+COUNTIF($C37,キーワード検索!$H$3)</f>
        <v>32</v>
      </c>
      <c r="C37" s="34" t="str">
        <f t="shared" si="0"/>
        <v>別表六(二)付表一別表6(2)付表1国外事業所等帰属所得に係る所得の金額の計算に関する明細書</v>
      </c>
      <c r="D37" s="35" t="s">
        <v>20</v>
      </c>
      <c r="E37" s="49" t="s">
        <v>555</v>
      </c>
      <c r="F37" s="49" t="s">
        <v>1339</v>
      </c>
      <c r="G37" s="33"/>
      <c r="H37" s="33" t="s">
        <v>17</v>
      </c>
      <c r="I37" s="33"/>
      <c r="J37" s="52" t="s">
        <v>620</v>
      </c>
    </row>
    <row r="38" spans="2:10" ht="45" customHeight="1">
      <c r="B38" s="33">
        <f>B37+COUNTIF($C38,キーワード検索!$H$3)</f>
        <v>33</v>
      </c>
      <c r="C38" s="34" t="str">
        <f t="shared" si="0"/>
        <v>別表六(二)付表二別表6(2)付表2国外事業所等に帰せられるべき資本に対応する負債の利子の損金不算入額の計算及び銀行等の資本に係る負債の利子の損金算入額の計算に関する明細書</v>
      </c>
      <c r="D38" s="35" t="s">
        <v>21</v>
      </c>
      <c r="E38" s="49" t="s">
        <v>520</v>
      </c>
      <c r="F38" s="49" t="s">
        <v>1340</v>
      </c>
      <c r="G38" s="33"/>
      <c r="H38" s="33" t="s">
        <v>17</v>
      </c>
      <c r="I38" s="33"/>
      <c r="J38" s="52" t="s">
        <v>620</v>
      </c>
    </row>
    <row r="39" spans="2:10" ht="45" customHeight="1">
      <c r="B39" s="33">
        <f>B38+COUNTIF($C39,キーワード検索!$H$3)</f>
        <v>34</v>
      </c>
      <c r="C39" s="34" t="str">
        <f t="shared" si="0"/>
        <v>別表六(二)付表三別表6(2)付表3国外事業所等帰属資本相当額の計算に関する明細書</v>
      </c>
      <c r="D39" s="35" t="s">
        <v>22</v>
      </c>
      <c r="E39" s="49" t="s">
        <v>521</v>
      </c>
      <c r="F39" s="49" t="s">
        <v>1341</v>
      </c>
      <c r="G39" s="33"/>
      <c r="H39" s="33" t="s">
        <v>17</v>
      </c>
      <c r="I39" s="33"/>
      <c r="J39" s="52" t="s">
        <v>620</v>
      </c>
    </row>
    <row r="40" spans="2:10" ht="45" customHeight="1">
      <c r="B40" s="33">
        <f>B39+COUNTIF($C40,キーワード検索!$H$3)</f>
        <v>35</v>
      </c>
      <c r="C40" s="34" t="str">
        <f t="shared" si="0"/>
        <v>別表六(二)付表四別表6(2)付表4保険会社の投資資産超過額に係る投資収益の益金不算入に関する明細書</v>
      </c>
      <c r="D40" s="35" t="s">
        <v>23</v>
      </c>
      <c r="E40" s="49" t="s">
        <v>522</v>
      </c>
      <c r="F40" s="49" t="s">
        <v>1342</v>
      </c>
      <c r="G40" s="33"/>
      <c r="H40" s="33" t="s">
        <v>17</v>
      </c>
      <c r="I40" s="33"/>
      <c r="J40" s="52" t="s">
        <v>620</v>
      </c>
    </row>
    <row r="41" spans="2:10" ht="45" customHeight="1">
      <c r="B41" s="33">
        <f>B40+COUNTIF($C41,キーワード検索!$H$3)</f>
        <v>36</v>
      </c>
      <c r="C41" s="34" t="str">
        <f t="shared" si="0"/>
        <v>別表六(二)付表五別表6(2)付表5通算法人の控除限度額の計算等に関する明細書</v>
      </c>
      <c r="D41" s="35" t="s">
        <v>714</v>
      </c>
      <c r="E41" s="49" t="s">
        <v>783</v>
      </c>
      <c r="F41" s="49" t="s">
        <v>1343</v>
      </c>
      <c r="G41" s="33"/>
      <c r="H41" s="33" t="s">
        <v>17</v>
      </c>
      <c r="I41" s="33"/>
      <c r="J41" s="52" t="s">
        <v>620</v>
      </c>
    </row>
    <row r="42" spans="2:10" ht="45" customHeight="1">
      <c r="B42" s="33">
        <f>B41+COUNTIF($C42,キーワード検索!$H$3)</f>
        <v>37</v>
      </c>
      <c r="C42" s="34" t="str">
        <f t="shared" si="0"/>
        <v>別表六(二)付表六別表6(2)付表6税額控除不足額相当額及び税額控除超過額相当額の計算に関する明細書</v>
      </c>
      <c r="D42" s="35" t="s">
        <v>715</v>
      </c>
      <c r="E42" s="49" t="s">
        <v>784</v>
      </c>
      <c r="F42" s="49" t="s">
        <v>1344</v>
      </c>
      <c r="G42" s="33"/>
      <c r="H42" s="33" t="s">
        <v>17</v>
      </c>
      <c r="I42" s="33"/>
      <c r="J42" s="52" t="s">
        <v>620</v>
      </c>
    </row>
    <row r="43" spans="2:10" ht="45" customHeight="1">
      <c r="B43" s="33">
        <f>B42+COUNTIF($C43,キーワード検索!$H$3)</f>
        <v>38</v>
      </c>
      <c r="C43" s="34" t="str">
        <f t="shared" si="0"/>
        <v>別表六(三)付表一別表6(3)付表1地方税の控除限度額の計算の特例に関する明細書</v>
      </c>
      <c r="D43" s="35" t="s">
        <v>26</v>
      </c>
      <c r="E43" s="49" t="s">
        <v>556</v>
      </c>
      <c r="F43" s="49" t="s">
        <v>1345</v>
      </c>
      <c r="G43" s="33"/>
      <c r="H43" s="33" t="s">
        <v>17</v>
      </c>
      <c r="I43" s="33"/>
      <c r="J43" s="52" t="s">
        <v>620</v>
      </c>
    </row>
    <row r="44" spans="2:10" ht="45" customHeight="1">
      <c r="B44" s="33">
        <f>B43+COUNTIF($C44,キーワード検索!$H$3)</f>
        <v>39</v>
      </c>
      <c r="C44" s="34" t="str">
        <f t="shared" si="0"/>
        <v>別表六(三)付表二別表6(3)付表2適格合併等に係る合併法人等の調整後の繰越控除余裕額又は繰越控除限度超過額等の計算に関する明細書</v>
      </c>
      <c r="D44" s="35" t="s">
        <v>27</v>
      </c>
      <c r="E44" s="49" t="s">
        <v>524</v>
      </c>
      <c r="F44" s="49" t="s">
        <v>1346</v>
      </c>
      <c r="G44" s="33"/>
      <c r="H44" s="33" t="s">
        <v>17</v>
      </c>
      <c r="I44" s="33"/>
      <c r="J44" s="52" t="s">
        <v>620</v>
      </c>
    </row>
    <row r="45" spans="2:10" ht="45" customHeight="1">
      <c r="B45" s="33">
        <f>B44+COUNTIF($C45,キーワード検索!$H$3)</f>
        <v>40</v>
      </c>
      <c r="C45" s="34" t="str">
        <f t="shared" si="0"/>
        <v>別表六(三)付表三別表6(3)付表3適格分割等に係る分割法人等の調整後の繰越控除余裕額又は繰越控除限度超過額等の計算に関する明細書</v>
      </c>
      <c r="D45" s="35" t="s">
        <v>28</v>
      </c>
      <c r="E45" s="49" t="s">
        <v>497</v>
      </c>
      <c r="F45" s="49" t="s">
        <v>1347</v>
      </c>
      <c r="G45" s="33"/>
      <c r="H45" s="33" t="s">
        <v>17</v>
      </c>
      <c r="I45" s="33"/>
      <c r="J45" s="52" t="s">
        <v>620</v>
      </c>
    </row>
    <row r="46" spans="2:10" ht="45" customHeight="1">
      <c r="B46" s="33">
        <f>B45+COUNTIF($C46,キーワード検索!$H$3)</f>
        <v>41</v>
      </c>
      <c r="C46" s="34" t="str">
        <f t="shared" si="0"/>
        <v>別表六(三)別表6(3)外国税額の繰越控除余裕額又は繰越控除限度超過額等の計算に関する明細書</v>
      </c>
      <c r="D46" s="35" t="s">
        <v>25</v>
      </c>
      <c r="E46" s="49" t="s">
        <v>496</v>
      </c>
      <c r="F46" s="49" t="s">
        <v>1348</v>
      </c>
      <c r="G46" s="33"/>
      <c r="H46" s="33" t="s">
        <v>17</v>
      </c>
      <c r="I46" s="33"/>
      <c r="J46" s="52" t="s">
        <v>620</v>
      </c>
    </row>
    <row r="47" spans="2:10" ht="45" customHeight="1">
      <c r="B47" s="33">
        <f>B46+COUNTIF($C47,キーワード検索!$H$3)</f>
        <v>42</v>
      </c>
      <c r="C47" s="34" t="str">
        <f t="shared" si="0"/>
        <v>別表六(四)別表6(4)控除対象外国法人税額又は個別控除対象外国法人税額に関する明細書</v>
      </c>
      <c r="D47" s="35" t="s">
        <v>29</v>
      </c>
      <c r="E47" s="49" t="s">
        <v>484</v>
      </c>
      <c r="F47" s="49" t="s">
        <v>1349</v>
      </c>
      <c r="G47" s="33"/>
      <c r="H47" s="33" t="s">
        <v>17</v>
      </c>
      <c r="I47" s="33"/>
      <c r="J47" s="52" t="s">
        <v>620</v>
      </c>
    </row>
    <row r="48" spans="2:10" ht="45" customHeight="1">
      <c r="B48" s="33">
        <f>B47+COUNTIF($C48,キーワード検索!$H$3)</f>
        <v>43</v>
      </c>
      <c r="C48" s="34" t="str">
        <f t="shared" si="0"/>
        <v>別表六(五)別表6(5)利子等に係る控除対象外国法人税額又は個別控除対象外国法人税額等に関する明細書</v>
      </c>
      <c r="D48" s="35" t="s">
        <v>31</v>
      </c>
      <c r="E48" s="49" t="s">
        <v>475</v>
      </c>
      <c r="F48" s="49" t="s">
        <v>1350</v>
      </c>
      <c r="G48" s="33"/>
      <c r="H48" s="33" t="s">
        <v>17</v>
      </c>
      <c r="I48" s="33"/>
      <c r="J48" s="52" t="s">
        <v>620</v>
      </c>
    </row>
    <row r="49" spans="2:10" ht="45" customHeight="1">
      <c r="B49" s="33">
        <f>B48+COUNTIF($C49,キーワード検索!$H$3)</f>
        <v>44</v>
      </c>
      <c r="C49" s="34" t="str">
        <f t="shared" si="0"/>
        <v>別表六(四の二)別表6(4の2)外国子会社配当益金不算入の対象とならない剰余金の配当等の額のうち特定課税対象金額等を超える金額等に対応する控除対象外国法人税額又は個別控除対象外国法人税額に関する明細書</v>
      </c>
      <c r="D49" s="35" t="s">
        <v>30</v>
      </c>
      <c r="E49" s="49" t="s">
        <v>525</v>
      </c>
      <c r="F49" s="49" t="s">
        <v>1351</v>
      </c>
      <c r="G49" s="33"/>
      <c r="H49" s="33" t="s">
        <v>17</v>
      </c>
      <c r="I49" s="33"/>
      <c r="J49" s="52" t="s">
        <v>620</v>
      </c>
    </row>
    <row r="50" spans="2:10" ht="45" customHeight="1">
      <c r="B50" s="33">
        <f>B49+COUNTIF($C50,キーワード検索!$H$3)</f>
        <v>45</v>
      </c>
      <c r="C50" s="34" t="str">
        <f t="shared" si="0"/>
        <v>別表六(五の二)別表6(5の2)分配時調整外国税相当額の控除に関する明細書</v>
      </c>
      <c r="D50" s="35" t="s">
        <v>413</v>
      </c>
      <c r="E50" s="49" t="s">
        <v>526</v>
      </c>
      <c r="F50" s="49" t="s">
        <v>1352</v>
      </c>
      <c r="G50" s="33"/>
      <c r="H50" s="33" t="s">
        <v>17</v>
      </c>
      <c r="I50" s="33"/>
      <c r="J50" s="52" t="s">
        <v>620</v>
      </c>
    </row>
    <row r="51" spans="2:10" ht="45" customHeight="1">
      <c r="B51" s="33">
        <f>B50+COUNTIF($C51,キーワード検索!$H$3)</f>
        <v>46</v>
      </c>
      <c r="C51" s="34" t="str">
        <f t="shared" si="0"/>
        <v>別表六(十一)別表6(11)試験研究を行った場合の法人税額の特別控除における比較試験研究費の額及び平均売上金額の計算に関する明細書</v>
      </c>
      <c r="D51" s="35" t="s">
        <v>35</v>
      </c>
      <c r="E51" s="49" t="s">
        <v>454</v>
      </c>
      <c r="F51" s="49" t="s">
        <v>1353</v>
      </c>
      <c r="G51" s="33"/>
      <c r="H51" s="33"/>
      <c r="I51" s="33" t="s">
        <v>17</v>
      </c>
      <c r="J51" s="52" t="s">
        <v>620</v>
      </c>
    </row>
    <row r="52" spans="2:10" ht="45" customHeight="1">
      <c r="B52" s="33">
        <f>B51+COUNTIF($C52,キーワード検索!$H$3)</f>
        <v>47</v>
      </c>
      <c r="C52" s="34" t="str">
        <f t="shared" si="0"/>
        <v>別表六(十四)別表6(14)特別試験研究費に係る法人税額の特別控除に関する明細書</v>
      </c>
      <c r="D52" s="35" t="s">
        <v>38</v>
      </c>
      <c r="E52" s="49" t="s">
        <v>457</v>
      </c>
      <c r="F52" s="49" t="s">
        <v>1354</v>
      </c>
      <c r="G52" s="33"/>
      <c r="H52" s="33"/>
      <c r="I52" s="33" t="s">
        <v>17</v>
      </c>
      <c r="J52" s="52" t="s">
        <v>620</v>
      </c>
    </row>
    <row r="53" spans="2:10" ht="45" customHeight="1">
      <c r="B53" s="33">
        <f>B52+COUNTIF($C53,キーワード検索!$H$3)</f>
        <v>48</v>
      </c>
      <c r="C53" s="34" t="str">
        <f t="shared" si="0"/>
        <v>別表六(十四)付表一別表6(14)付表1付表一新規高度人件費割合等の計算に関する明細書</v>
      </c>
      <c r="D53" s="35" t="s">
        <v>1563</v>
      </c>
      <c r="E53" s="49" t="s">
        <v>1564</v>
      </c>
      <c r="F53" s="49" t="s">
        <v>1355</v>
      </c>
      <c r="G53" s="33"/>
      <c r="H53" s="33"/>
      <c r="I53" s="33" t="s">
        <v>17</v>
      </c>
      <c r="J53" s="52" t="s">
        <v>620</v>
      </c>
    </row>
    <row r="54" spans="2:10" ht="45" customHeight="1">
      <c r="B54" s="33">
        <f>B53+COUNTIF($C54,キーワード検索!$H$3)</f>
        <v>49</v>
      </c>
      <c r="C54" s="34" t="str">
        <f t="shared" si="0"/>
        <v>別表六(九)別表6(9)一般試験研究費に係る法人税額の特別控除に関する明細書</v>
      </c>
      <c r="D54" s="35" t="s">
        <v>33</v>
      </c>
      <c r="E54" s="49" t="s">
        <v>453</v>
      </c>
      <c r="F54" s="49" t="s">
        <v>1356</v>
      </c>
      <c r="G54" s="33"/>
      <c r="H54" s="33"/>
      <c r="I54" s="33" t="s">
        <v>17</v>
      </c>
      <c r="J54" s="52" t="s">
        <v>620</v>
      </c>
    </row>
    <row r="55" spans="2:10" ht="45" customHeight="1">
      <c r="B55" s="33">
        <f>B54+COUNTIF($C55,キーワード検索!$H$3)</f>
        <v>50</v>
      </c>
      <c r="C55" s="34" t="str">
        <f t="shared" si="0"/>
        <v>別表六(九)付表別表6(9)付表通算法人の一般試験研究費に係る税額控除可能分配額等の計算に関する明細書</v>
      </c>
      <c r="D55" s="35" t="s">
        <v>716</v>
      </c>
      <c r="E55" s="49" t="s">
        <v>765</v>
      </c>
      <c r="F55" s="49" t="s">
        <v>1357</v>
      </c>
      <c r="G55" s="33"/>
      <c r="H55" s="33"/>
      <c r="I55" s="33" t="s">
        <v>17</v>
      </c>
      <c r="J55" s="52" t="s">
        <v>620</v>
      </c>
    </row>
    <row r="56" spans="2:10" ht="45" customHeight="1">
      <c r="B56" s="33">
        <f>B55+COUNTIF($C56,キーワード検索!$H$3)</f>
        <v>51</v>
      </c>
      <c r="C56" s="34" t="str">
        <f t="shared" si="0"/>
        <v>別表六(十二)別表6(12)試験研究を行った場合の法人税額の特別控除における基準年度比売上金額減少割合及び基準年度試験研究費の額の計算に関する明細書</v>
      </c>
      <c r="D56" s="35" t="s">
        <v>36</v>
      </c>
      <c r="E56" s="49" t="s">
        <v>455</v>
      </c>
      <c r="F56" s="49" t="s">
        <v>1358</v>
      </c>
      <c r="G56" s="33" t="s">
        <v>17</v>
      </c>
      <c r="H56" s="33"/>
      <c r="I56" s="33"/>
      <c r="J56" s="52" t="s">
        <v>620</v>
      </c>
    </row>
    <row r="57" spans="2:10" ht="45" customHeight="1">
      <c r="B57" s="33">
        <f>B56+COUNTIF($C57,キーワード検索!$H$3)</f>
        <v>52</v>
      </c>
      <c r="C57" s="34" t="str">
        <f t="shared" si="0"/>
        <v>別表六(十三)別表6(13)試験研究を行った場合の法人税額の特別控除における基準年度比合算売上金額減少割合等の計算に関する明細書</v>
      </c>
      <c r="D57" s="35" t="s">
        <v>37</v>
      </c>
      <c r="E57" s="49" t="s">
        <v>456</v>
      </c>
      <c r="F57" s="49" t="s">
        <v>1359</v>
      </c>
      <c r="G57" s="33" t="s">
        <v>17</v>
      </c>
      <c r="H57" s="33"/>
      <c r="I57" s="33"/>
      <c r="J57" s="52" t="s">
        <v>620</v>
      </c>
    </row>
    <row r="58" spans="2:10" ht="45" customHeight="1">
      <c r="B58" s="33">
        <f>B57+COUNTIF($C58,キーワード検索!$H$3)</f>
        <v>53</v>
      </c>
      <c r="C58" s="34" t="str">
        <f t="shared" si="0"/>
        <v>別表六(十四)付表二別表6(14)付表2通算法人の特別試験研究費に係る税額控除可能分配額等の計算に関する明細書</v>
      </c>
      <c r="D58" s="35" t="s">
        <v>1534</v>
      </c>
      <c r="E58" s="49" t="s">
        <v>1555</v>
      </c>
      <c r="F58" s="49" t="s">
        <v>1360</v>
      </c>
      <c r="G58" s="33"/>
      <c r="H58" s="33"/>
      <c r="I58" s="33" t="s">
        <v>17</v>
      </c>
      <c r="J58" s="52" t="s">
        <v>620</v>
      </c>
    </row>
    <row r="59" spans="2:10" ht="45" customHeight="1">
      <c r="B59" s="33">
        <f>B58+COUNTIF($C59,キーワード検索!$H$3)</f>
        <v>54</v>
      </c>
      <c r="C59" s="34" t="str">
        <f t="shared" si="0"/>
        <v>別表六(十五)別表6(15)欠損金増加合計額に係る法人税額相当額の計算に関する明細書</v>
      </c>
      <c r="D59" s="35" t="s">
        <v>39</v>
      </c>
      <c r="E59" s="49" t="s">
        <v>458</v>
      </c>
      <c r="F59" s="49" t="s">
        <v>1361</v>
      </c>
      <c r="G59" s="33"/>
      <c r="H59" s="33"/>
      <c r="I59" s="33" t="s">
        <v>17</v>
      </c>
      <c r="J59" s="52" t="s">
        <v>620</v>
      </c>
    </row>
    <row r="60" spans="2:10" ht="45" customHeight="1">
      <c r="B60" s="33">
        <f>B59+COUNTIF($C60,キーワード検索!$H$3)</f>
        <v>55</v>
      </c>
      <c r="C60" s="34" t="str">
        <f t="shared" si="0"/>
        <v>別表六(十六)別表6(16)調整対象金額が当初申告税額控除可能額を超える場合の法人税額の特別控除に関する明細書</v>
      </c>
      <c r="D60" s="35" t="s">
        <v>40</v>
      </c>
      <c r="E60" s="49" t="s">
        <v>459</v>
      </c>
      <c r="F60" s="49" t="s">
        <v>1362</v>
      </c>
      <c r="G60" s="33"/>
      <c r="H60" s="33"/>
      <c r="I60" s="33" t="s">
        <v>17</v>
      </c>
      <c r="J60" s="52" t="s">
        <v>620</v>
      </c>
    </row>
    <row r="61" spans="2:10" ht="45" customHeight="1">
      <c r="B61" s="33">
        <f>B60+COUNTIF($C61,キーワード検索!$H$3)</f>
        <v>56</v>
      </c>
      <c r="C61" s="34" t="str">
        <f t="shared" si="0"/>
        <v>別表六(二十八)別表6(28)事業適応設備を取得した場合等の法人税額の特別控除に関する明細書</v>
      </c>
      <c r="D61" s="35" t="s">
        <v>718</v>
      </c>
      <c r="E61" s="49" t="s">
        <v>767</v>
      </c>
      <c r="F61" s="49" t="s">
        <v>1363</v>
      </c>
      <c r="G61" s="33"/>
      <c r="H61" s="33"/>
      <c r="I61" s="33" t="s">
        <v>17</v>
      </c>
      <c r="J61" s="52" t="s">
        <v>620</v>
      </c>
    </row>
    <row r="62" spans="2:10" ht="45" customHeight="1">
      <c r="B62" s="33">
        <f>B61+COUNTIF($C62,キーワード検索!$H$3)</f>
        <v>57</v>
      </c>
      <c r="C62" s="34" t="str">
        <f t="shared" si="0"/>
        <v>別表六(十八)別表6(18)沖縄の特定地域において工業用機械等を取得した場合の法人税額の特別控除に関する明細書</v>
      </c>
      <c r="D62" s="35" t="s">
        <v>41</v>
      </c>
      <c r="E62" s="49" t="s">
        <v>460</v>
      </c>
      <c r="F62" s="49" t="s">
        <v>1364</v>
      </c>
      <c r="G62" s="33"/>
      <c r="H62" s="33"/>
      <c r="I62" s="33" t="s">
        <v>17</v>
      </c>
      <c r="J62" s="52" t="s">
        <v>620</v>
      </c>
    </row>
    <row r="63" spans="2:10" ht="45" customHeight="1">
      <c r="B63" s="33">
        <f>B62+COUNTIF($C63,キーワード検索!$H$3)</f>
        <v>58</v>
      </c>
      <c r="C63" s="34" t="str">
        <f t="shared" si="0"/>
        <v>六(十七)別表6(17)中小企業者等が機械等を取得した場合の法人税額の特別控除に関する明細書</v>
      </c>
      <c r="D63" s="35" t="s">
        <v>1535</v>
      </c>
      <c r="E63" s="49" t="s">
        <v>1589</v>
      </c>
      <c r="F63" s="49" t="s">
        <v>1365</v>
      </c>
      <c r="G63" s="33"/>
      <c r="H63" s="33" t="s">
        <v>17</v>
      </c>
      <c r="I63" s="33"/>
      <c r="J63" s="52" t="s">
        <v>620</v>
      </c>
    </row>
    <row r="64" spans="2:10" ht="45" customHeight="1">
      <c r="B64" s="33">
        <f>B63+COUNTIF($C64,キーワード検索!$H$3)</f>
        <v>59</v>
      </c>
      <c r="C64" s="34" t="str">
        <f t="shared" si="0"/>
        <v>別表六(十)別表6(10)中小企業者等の試験研究費に係る法人税額の特別控除に関する明細書</v>
      </c>
      <c r="D64" s="35" t="s">
        <v>34</v>
      </c>
      <c r="E64" s="49" t="s">
        <v>1588</v>
      </c>
      <c r="F64" s="49" t="s">
        <v>1366</v>
      </c>
      <c r="G64" s="33"/>
      <c r="H64" s="133"/>
      <c r="I64" s="33" t="s">
        <v>17</v>
      </c>
      <c r="J64" s="52" t="s">
        <v>620</v>
      </c>
    </row>
    <row r="65" spans="2:10" ht="45" customHeight="1">
      <c r="B65" s="33">
        <f>B64+COUNTIF($C65,キーワード検索!$H$3)</f>
        <v>60</v>
      </c>
      <c r="C65" s="34" t="str">
        <f t="shared" si="0"/>
        <v>別表六(十)付表別表6(10)付表通算法人である中小企業者等の試験研究費に係る税額控除可能分配額等の計算に関する明細書</v>
      </c>
      <c r="D65" s="35" t="s">
        <v>717</v>
      </c>
      <c r="E65" s="49" t="s">
        <v>766</v>
      </c>
      <c r="F65" s="49" t="s">
        <v>1367</v>
      </c>
      <c r="G65" s="33"/>
      <c r="H65" s="33"/>
      <c r="I65" s="33" t="s">
        <v>17</v>
      </c>
      <c r="J65" s="52" t="s">
        <v>620</v>
      </c>
    </row>
    <row r="66" spans="2:10" ht="45" customHeight="1">
      <c r="B66" s="33">
        <f>B65+COUNTIF($C66,キーワード検索!$H$3)</f>
        <v>61</v>
      </c>
      <c r="C66" s="34" t="str">
        <f t="shared" si="0"/>
        <v>別表六(二十九)別表6(29)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v>
      </c>
      <c r="D66" s="35" t="s">
        <v>719</v>
      </c>
      <c r="E66" s="49" t="s">
        <v>768</v>
      </c>
      <c r="F66" s="49" t="s">
        <v>1368</v>
      </c>
      <c r="G66" s="33"/>
      <c r="H66" s="33" t="s">
        <v>17</v>
      </c>
      <c r="I66" s="33"/>
      <c r="J66" s="52" t="s">
        <v>620</v>
      </c>
    </row>
    <row r="67" spans="2:10" ht="45" customHeight="1">
      <c r="B67" s="33">
        <f>B66+COUNTIF($C67,キーワード検索!$H$3)</f>
        <v>62</v>
      </c>
      <c r="C67" s="34" t="str">
        <f t="shared" si="0"/>
        <v>別表六(ﾆ十七)別表6(27)認定特定高度情報通信技術活用設備を取得した場合の法人税額の特別控除に関する明細書</v>
      </c>
      <c r="D67" s="35" t="s">
        <v>1580</v>
      </c>
      <c r="E67" s="49" t="s">
        <v>1581</v>
      </c>
      <c r="F67" s="49" t="s">
        <v>1582</v>
      </c>
      <c r="G67" s="33"/>
      <c r="H67" s="33" t="s">
        <v>17</v>
      </c>
      <c r="I67" s="33"/>
      <c r="J67" s="52" t="s">
        <v>620</v>
      </c>
    </row>
    <row r="68" spans="2:10" ht="45" customHeight="1">
      <c r="B68" s="33">
        <f>B67+COUNTIF($C68,キーワード検索!$H$3)</f>
        <v>63</v>
      </c>
      <c r="C68" s="34" t="str">
        <f t="shared" si="0"/>
        <v>別表六(三十)別表6(30)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v>
      </c>
      <c r="D68" s="35" t="s">
        <v>1578</v>
      </c>
      <c r="E68" s="49" t="s">
        <v>1579</v>
      </c>
      <c r="F68" s="49" t="s">
        <v>1577</v>
      </c>
      <c r="G68" s="33"/>
      <c r="H68" s="33" t="s">
        <v>17</v>
      </c>
      <c r="I68" s="33"/>
      <c r="J68" s="52" t="s">
        <v>620</v>
      </c>
    </row>
    <row r="69" spans="2:10" ht="45" customHeight="1">
      <c r="B69" s="33">
        <f>B68+COUNTIF($C69,キーワード検索!$H$3)</f>
        <v>64</v>
      </c>
      <c r="C69" s="34" t="str">
        <f t="shared" si="0"/>
        <v>別表六(六)別表6(6)法人税の額から控除される特別控除額に関する明細書</v>
      </c>
      <c r="D69" s="35" t="s">
        <v>50</v>
      </c>
      <c r="E69" s="49" t="s">
        <v>449</v>
      </c>
      <c r="F69" s="49" t="s">
        <v>1369</v>
      </c>
      <c r="G69" s="33"/>
      <c r="H69" s="33" t="s">
        <v>17</v>
      </c>
      <c r="I69" s="33"/>
      <c r="J69" s="52" t="s">
        <v>620</v>
      </c>
    </row>
    <row r="70" spans="2:10" ht="45" customHeight="1">
      <c r="B70" s="33">
        <f>B69+COUNTIF($C70,キーワード検索!$H$3)</f>
        <v>65</v>
      </c>
      <c r="C70" s="34" t="str">
        <f t="shared" ref="C70:C133" si="1">SUBSTITUTE(SUBSTITUTE(ASC(D70&amp;E70&amp;F70),"　","")," ","")</f>
        <v>別表六(六)付表別表6(6)付表前期繰越分に係る当期税額控除可能額及び調整前法人税額超過構成額に関する明細書</v>
      </c>
      <c r="D70" s="35" t="s">
        <v>51</v>
      </c>
      <c r="E70" s="49" t="s">
        <v>450</v>
      </c>
      <c r="F70" s="49" t="s">
        <v>1370</v>
      </c>
      <c r="G70" s="33"/>
      <c r="H70" s="33" t="s">
        <v>17</v>
      </c>
      <c r="I70" s="33"/>
      <c r="J70" s="52" t="s">
        <v>620</v>
      </c>
    </row>
    <row r="71" spans="2:10" ht="45" customHeight="1">
      <c r="B71" s="33">
        <f>B70+COUNTIF($C71,キーワード検索!$H$3)</f>
        <v>66</v>
      </c>
      <c r="C71" s="34" t="str">
        <f t="shared" si="1"/>
        <v>別表六(二十五)別表6(25)中小企業者等が特定経営力向上設備等を取得した場合の法人税額の特別控除に関する明細書</v>
      </c>
      <c r="D71" s="35" t="s">
        <v>48</v>
      </c>
      <c r="E71" s="49" t="s">
        <v>467</v>
      </c>
      <c r="F71" s="49" t="s">
        <v>1371</v>
      </c>
      <c r="G71" s="33"/>
      <c r="H71" s="33" t="s">
        <v>17</v>
      </c>
      <c r="I71" s="33"/>
      <c r="J71" s="52" t="s">
        <v>620</v>
      </c>
    </row>
    <row r="72" spans="2:10" ht="45" customHeight="1">
      <c r="B72" s="33">
        <f>B71+COUNTIF($C72,キーワード検索!$H$3)</f>
        <v>67</v>
      </c>
      <c r="C72" s="34" t="str">
        <f t="shared" si="1"/>
        <v>別表六(七)別表6(7)特定税額控除規定の適用可否の判定に関する明細書</v>
      </c>
      <c r="D72" s="35" t="s">
        <v>52</v>
      </c>
      <c r="E72" s="49" t="s">
        <v>451</v>
      </c>
      <c r="F72" s="49" t="s">
        <v>1372</v>
      </c>
      <c r="G72" s="33"/>
      <c r="H72" s="33" t="s">
        <v>17</v>
      </c>
      <c r="I72" s="33"/>
      <c r="J72" s="52" t="s">
        <v>620</v>
      </c>
    </row>
    <row r="73" spans="2:10" ht="45" customHeight="1">
      <c r="B73" s="33">
        <f>B72+COUNTIF($C73,キーワード検索!$H$3)</f>
        <v>68</v>
      </c>
      <c r="C73" s="34" t="str">
        <f t="shared" si="1"/>
        <v>別表六(八)別表6(8)通算法人に係る通算特定税額控除規定の適用可否の判定に関する明細書</v>
      </c>
      <c r="D73" s="35" t="s">
        <v>32</v>
      </c>
      <c r="E73" s="49" t="s">
        <v>452</v>
      </c>
      <c r="F73" s="49" t="s">
        <v>1373</v>
      </c>
      <c r="G73" s="33"/>
      <c r="H73" s="33" t="s">
        <v>17</v>
      </c>
      <c r="I73" s="33"/>
      <c r="J73" s="52" t="s">
        <v>620</v>
      </c>
    </row>
    <row r="74" spans="2:10" ht="45" customHeight="1">
      <c r="B74" s="33">
        <f>B73+COUNTIF($C74,キーワード検索!$H$3)</f>
        <v>69</v>
      </c>
      <c r="C74" s="34" t="str">
        <f t="shared" si="1"/>
        <v>別表六(二十二)別表6(22)地方活力向上地域等において特定建物等を取得した場合の法人税額の特別控除に関する明細書</v>
      </c>
      <c r="D74" s="35" t="s">
        <v>45</v>
      </c>
      <c r="E74" s="49" t="s">
        <v>464</v>
      </c>
      <c r="F74" s="49" t="s">
        <v>1374</v>
      </c>
      <c r="G74" s="33"/>
      <c r="H74" s="33" t="s">
        <v>17</v>
      </c>
      <c r="I74" s="33"/>
      <c r="J74" s="52" t="s">
        <v>620</v>
      </c>
    </row>
    <row r="75" spans="2:10" ht="45" customHeight="1">
      <c r="B75" s="33">
        <f>B74+COUNTIF($C75,キーワード検索!$H$3)</f>
        <v>70</v>
      </c>
      <c r="C75" s="34" t="str">
        <f t="shared" si="1"/>
        <v>別表六(二十六)別表6(26)給与等の支給額が増加した場合の法人税額の特別控除に関する明細書</v>
      </c>
      <c r="D75" s="35" t="s">
        <v>49</v>
      </c>
      <c r="E75" s="49" t="s">
        <v>468</v>
      </c>
      <c r="F75" s="49" t="s">
        <v>1375</v>
      </c>
      <c r="G75" s="33"/>
      <c r="H75" s="33" t="s">
        <v>17</v>
      </c>
      <c r="I75" s="33"/>
      <c r="J75" s="52" t="s">
        <v>620</v>
      </c>
    </row>
    <row r="76" spans="2:10" ht="45" customHeight="1">
      <c r="B76" s="33">
        <f>B75+COUNTIF($C76,キーワード検索!$H$3)</f>
        <v>71</v>
      </c>
      <c r="C76" s="34" t="str">
        <f t="shared" si="1"/>
        <v>別表六(二十六)付表一別表6(26)付表1給与等支給額及び比較教育訓練費の額の計算に関する明細書</v>
      </c>
      <c r="D76" s="35" t="s">
        <v>1536</v>
      </c>
      <c r="E76" s="49" t="s">
        <v>1558</v>
      </c>
      <c r="F76" s="49" t="s">
        <v>1376</v>
      </c>
      <c r="G76" s="33"/>
      <c r="H76" s="33" t="s">
        <v>17</v>
      </c>
      <c r="I76" s="33"/>
      <c r="J76" s="52" t="s">
        <v>620</v>
      </c>
    </row>
    <row r="77" spans="2:10" ht="45" customHeight="1">
      <c r="B77" s="33">
        <f>B76+COUNTIF($C77,キーワード検索!$H$3)</f>
        <v>72</v>
      </c>
      <c r="C77" s="34" t="str">
        <f t="shared" si="1"/>
        <v>別表六(二十六)付表二別表6(26)付表2給与等の支給額が増加した場合の法人税額の特別控除における雇用者給与等支給増加重複控除額の計算に関する明細書</v>
      </c>
      <c r="D77" s="35" t="s">
        <v>1537</v>
      </c>
      <c r="E77" s="49" t="s">
        <v>1556</v>
      </c>
      <c r="F77" s="49" t="s">
        <v>1377</v>
      </c>
      <c r="G77" s="33"/>
      <c r="H77" s="33" t="s">
        <v>17</v>
      </c>
      <c r="I77" s="33"/>
      <c r="J77" s="52" t="s">
        <v>620</v>
      </c>
    </row>
    <row r="78" spans="2:10" ht="45" customHeight="1">
      <c r="B78" s="33">
        <f>B77+COUNTIF($C78,キーワード検索!$H$3)</f>
        <v>73</v>
      </c>
      <c r="C78" s="34" t="str">
        <f t="shared" si="1"/>
        <v>別表六(三十一)別表6(31)ﾘｰｽ特別控除取戻税額に関する明細書</v>
      </c>
      <c r="D78" s="35" t="s">
        <v>53</v>
      </c>
      <c r="E78" s="49" t="s">
        <v>469</v>
      </c>
      <c r="F78" s="49" t="s">
        <v>1378</v>
      </c>
      <c r="G78" s="33"/>
      <c r="H78" s="33" t="s">
        <v>17</v>
      </c>
      <c r="I78" s="33"/>
      <c r="J78" s="52" t="s">
        <v>620</v>
      </c>
    </row>
    <row r="79" spans="2:10" ht="45" customHeight="1">
      <c r="B79" s="33">
        <f>B78+COUNTIF($C79,キーワード検索!$H$3)</f>
        <v>74</v>
      </c>
      <c r="C79" s="34" t="str">
        <f t="shared" si="1"/>
        <v>別表六(二十三)別表6(23)地方活力向上地域等において雇用者の数が増加した場合の法人税額の特別控除に関する明細書</v>
      </c>
      <c r="D79" s="35" t="s">
        <v>46</v>
      </c>
      <c r="E79" s="49" t="s">
        <v>465</v>
      </c>
      <c r="F79" s="49" t="s">
        <v>1379</v>
      </c>
      <c r="G79" s="33"/>
      <c r="H79" s="33" t="s">
        <v>17</v>
      </c>
      <c r="I79" s="33"/>
      <c r="J79" s="52" t="s">
        <v>620</v>
      </c>
    </row>
    <row r="80" spans="2:10" ht="45" customHeight="1">
      <c r="B80" s="33">
        <f>B79+COUNTIF($C80,キーワード検索!$H$3)</f>
        <v>75</v>
      </c>
      <c r="C80" s="34" t="str">
        <f t="shared" si="1"/>
        <v>別表六(二十)別表6(20)国際戦略総合特別区域において機械等を取得した場合の法人税額の特別控除に関する明細書</v>
      </c>
      <c r="D80" s="35" t="s">
        <v>43</v>
      </c>
      <c r="E80" s="49" t="s">
        <v>462</v>
      </c>
      <c r="F80" s="49" t="s">
        <v>1380</v>
      </c>
      <c r="G80" s="33"/>
      <c r="H80" s="33" t="s">
        <v>17</v>
      </c>
      <c r="I80" s="33"/>
      <c r="J80" s="52" t="s">
        <v>620</v>
      </c>
    </row>
    <row r="81" spans="2:10" ht="45" customHeight="1">
      <c r="B81" s="33">
        <f>B80+COUNTIF($C81,キーワード検索!$H$3)</f>
        <v>76</v>
      </c>
      <c r="C81" s="34" t="str">
        <f t="shared" si="1"/>
        <v>別表六(三十二)別表6(32)ﾘｰｽ資産の使用状況等に関する明細書</v>
      </c>
      <c r="D81" s="35" t="s">
        <v>720</v>
      </c>
      <c r="E81" s="49" t="s">
        <v>769</v>
      </c>
      <c r="F81" s="49" t="s">
        <v>1381</v>
      </c>
      <c r="G81" s="33"/>
      <c r="H81" s="33" t="s">
        <v>17</v>
      </c>
      <c r="I81" s="33"/>
      <c r="J81" s="52" t="s">
        <v>620</v>
      </c>
    </row>
    <row r="82" spans="2:10" ht="45" customHeight="1">
      <c r="B82" s="33">
        <f>B81+COUNTIF($C82,キーワード検索!$H$3)</f>
        <v>77</v>
      </c>
      <c r="C82" s="34" t="str">
        <f t="shared" si="1"/>
        <v>別表六(二十三)付表別表6(23)付表特定新規基準雇用者割合及び特定非新規基準雇用者割合の計算に関する明細書</v>
      </c>
      <c r="D82" s="35" t="s">
        <v>1538</v>
      </c>
      <c r="E82" s="49" t="s">
        <v>1554</v>
      </c>
      <c r="F82" s="49" t="s">
        <v>1382</v>
      </c>
      <c r="G82" s="33"/>
      <c r="H82" s="33" t="s">
        <v>17</v>
      </c>
      <c r="I82" s="33"/>
      <c r="J82" s="52" t="s">
        <v>620</v>
      </c>
    </row>
    <row r="83" spans="2:10" ht="45" customHeight="1">
      <c r="B83" s="33">
        <f>B82+COUNTIF($C83,キーワード検索!$H$3)</f>
        <v>78</v>
      </c>
      <c r="C83" s="34" t="str">
        <f t="shared" si="1"/>
        <v>別表六(二十四)別表6(24)認定地方公共団体の寄附活用事業に関連する寄附をした場合の法人税額の特別控除に関する明細書</v>
      </c>
      <c r="D83" s="35" t="s">
        <v>47</v>
      </c>
      <c r="E83" s="49" t="s">
        <v>466</v>
      </c>
      <c r="F83" s="49" t="s">
        <v>1383</v>
      </c>
      <c r="G83" s="33"/>
      <c r="H83" s="33" t="s">
        <v>17</v>
      </c>
      <c r="I83" s="33"/>
      <c r="J83" s="52" t="s">
        <v>620</v>
      </c>
    </row>
    <row r="84" spans="2:10" ht="45" customHeight="1">
      <c r="B84" s="33">
        <f>B83+COUNTIF($C84,キーワード検索!$H$3)</f>
        <v>79</v>
      </c>
      <c r="C84" s="34" t="str">
        <f t="shared" si="1"/>
        <v>別表六(十九)別表6(19)国家戦略特別区域において機械等を取得した場合の法人税額の特別控除に関する明細書</v>
      </c>
      <c r="D84" s="35" t="s">
        <v>42</v>
      </c>
      <c r="E84" s="49" t="s">
        <v>461</v>
      </c>
      <c r="F84" s="49" t="s">
        <v>1384</v>
      </c>
      <c r="G84" s="33"/>
      <c r="H84" s="33" t="s">
        <v>17</v>
      </c>
      <c r="I84" s="33"/>
      <c r="J84" s="52" t="s">
        <v>620</v>
      </c>
    </row>
    <row r="85" spans="2:10" ht="45" customHeight="1">
      <c r="B85" s="33">
        <f>B84+COUNTIF($C85,キーワード検索!$H$3)</f>
        <v>80</v>
      </c>
      <c r="C85" s="34" t="str">
        <f>SUBSTITUTE(SUBSTITUTE(ASC(D85&amp;E85&amp;F85),"　","")," ","")</f>
        <v>別表六(二十一)別表6(21)地域経済牽引事業の促進区域内において特定事業用機械等を取得した場合の法人税額の特別控除に関する明細書</v>
      </c>
      <c r="D85" s="35" t="s">
        <v>44</v>
      </c>
      <c r="E85" s="49" t="s">
        <v>463</v>
      </c>
      <c r="F85" s="49" t="s">
        <v>1385</v>
      </c>
      <c r="G85" s="33"/>
      <c r="H85" s="33" t="s">
        <v>17</v>
      </c>
      <c r="I85" s="33"/>
      <c r="J85" s="52" t="s">
        <v>620</v>
      </c>
    </row>
    <row r="86" spans="2:10" ht="45" customHeight="1">
      <c r="B86" s="33">
        <f>B85+COUNTIF($C86,キーワード検索!$H$3)</f>
        <v>81</v>
      </c>
      <c r="C86" s="34" t="str">
        <f t="shared" si="1"/>
        <v>別表六の三別表6の2外国法人の外国税額の控除に関する明細書</v>
      </c>
      <c r="D86" s="35" t="s">
        <v>54</v>
      </c>
      <c r="E86" s="49" t="s">
        <v>1583</v>
      </c>
      <c r="F86" s="49" t="s">
        <v>1386</v>
      </c>
      <c r="G86" s="33"/>
      <c r="H86" s="33" t="s">
        <v>17</v>
      </c>
      <c r="I86" s="33"/>
      <c r="J86" s="52" t="s">
        <v>620</v>
      </c>
    </row>
    <row r="87" spans="2:10" ht="45" customHeight="1">
      <c r="B87" s="33">
        <f>B86+COUNTIF($C87,キーワード検索!$H$3)</f>
        <v>82</v>
      </c>
      <c r="C87" s="34" t="str">
        <f t="shared" si="1"/>
        <v>別表七(一)付表一別表7(1)付表1適格組織再編成等が行われた場合の調整後の控除未済欠損金額の計算に関する明細書</v>
      </c>
      <c r="D87" s="35" t="s">
        <v>56</v>
      </c>
      <c r="E87" s="49" t="s">
        <v>558</v>
      </c>
      <c r="F87" s="49" t="s">
        <v>1387</v>
      </c>
      <c r="G87" s="33"/>
      <c r="H87" s="33" t="s">
        <v>17</v>
      </c>
      <c r="I87" s="33"/>
      <c r="J87" s="52" t="s">
        <v>620</v>
      </c>
    </row>
    <row r="88" spans="2:10" ht="45" customHeight="1">
      <c r="B88" s="33">
        <f>B87+COUNTIF($C88,キーワード検索!$H$3)</f>
        <v>83</v>
      </c>
      <c r="C88" s="34" t="str">
        <f t="shared" si="1"/>
        <v>別表七(一)付表四別表7(1)付表4事業を移転しない適格組織再編成等が行われた場合の控除未済欠損金額の特例に関する明細書</v>
      </c>
      <c r="D88" s="35" t="s">
        <v>59</v>
      </c>
      <c r="E88" s="49" t="s">
        <v>561</v>
      </c>
      <c r="F88" s="49" t="s">
        <v>1388</v>
      </c>
      <c r="G88" s="33" t="s">
        <v>17</v>
      </c>
      <c r="H88" s="33"/>
      <c r="I88" s="33"/>
      <c r="J88" s="52" t="s">
        <v>620</v>
      </c>
    </row>
    <row r="89" spans="2:10" ht="45" customHeight="1">
      <c r="B89" s="33">
        <f>B88+COUNTIF($C89,キーワード検索!$H$3)</f>
        <v>84</v>
      </c>
      <c r="C89" s="34" t="str">
        <f t="shared" si="1"/>
        <v>別表七(一)付表五別表7(1)付表5認定事業適応法人の欠損金の損金算入の特例に関する明細書</v>
      </c>
      <c r="D89" s="35" t="s">
        <v>721</v>
      </c>
      <c r="E89" s="49" t="s">
        <v>799</v>
      </c>
      <c r="F89" s="49" t="s">
        <v>1389</v>
      </c>
      <c r="G89" s="33" t="s">
        <v>17</v>
      </c>
      <c r="H89" s="33"/>
      <c r="I89" s="33"/>
      <c r="J89" s="52" t="s">
        <v>620</v>
      </c>
    </row>
    <row r="90" spans="2:10" ht="45" customHeight="1">
      <c r="B90" s="33">
        <f>B89+COUNTIF($C90,キーワード検索!$H$3)</f>
        <v>85</v>
      </c>
      <c r="C90" s="34" t="str">
        <f t="shared" si="1"/>
        <v>別表七(一)付表二別表7(1)付表2合併等前二年以内適格合併等が行われていた場合の特定資産譲渡等損失額の計算に関する明細書</v>
      </c>
      <c r="D90" s="35" t="s">
        <v>57</v>
      </c>
      <c r="E90" s="49" t="s">
        <v>559</v>
      </c>
      <c r="F90" s="49" t="s">
        <v>1390</v>
      </c>
      <c r="G90" s="33"/>
      <c r="H90" s="33" t="s">
        <v>17</v>
      </c>
      <c r="I90" s="33"/>
      <c r="J90" s="52" t="s">
        <v>620</v>
      </c>
    </row>
    <row r="91" spans="2:10" ht="45" customHeight="1">
      <c r="B91" s="33">
        <f>B90+COUNTIF($C91,キーワード検索!$H$3)</f>
        <v>86</v>
      </c>
      <c r="C91" s="34" t="str">
        <f t="shared" si="1"/>
        <v>別表七(一)別表7(1)欠損金の損金算入等に関する明細書</v>
      </c>
      <c r="D91" s="35" t="s">
        <v>55</v>
      </c>
      <c r="E91" s="49" t="s">
        <v>557</v>
      </c>
      <c r="F91" s="49" t="s">
        <v>1391</v>
      </c>
      <c r="G91" s="33" t="s">
        <v>17</v>
      </c>
      <c r="H91" s="33"/>
      <c r="I91" s="33"/>
      <c r="J91" s="52" t="s">
        <v>620</v>
      </c>
    </row>
    <row r="92" spans="2:10" ht="45" customHeight="1">
      <c r="B92" s="33">
        <f>B91+COUNTIF($C92,キーワード検索!$H$3)</f>
        <v>87</v>
      </c>
      <c r="C92" s="34" t="str">
        <f t="shared" si="1"/>
        <v>別表七(一)付表三別表7(1)付表3共同事業を行うための適格組織再編成等に該当しない場合の引継対象未処理欠損金額又は控除未済欠損金額の特例に関する明細書</v>
      </c>
      <c r="D92" s="35" t="s">
        <v>58</v>
      </c>
      <c r="E92" s="49" t="s">
        <v>560</v>
      </c>
      <c r="F92" s="49" t="s">
        <v>1392</v>
      </c>
      <c r="G92" s="33"/>
      <c r="H92" s="33" t="s">
        <v>17</v>
      </c>
      <c r="I92" s="33"/>
      <c r="J92" s="52" t="s">
        <v>620</v>
      </c>
    </row>
    <row r="93" spans="2:10" ht="45" customHeight="1">
      <c r="B93" s="33">
        <f>B92+COUNTIF($C93,キーワード検索!$H$3)</f>
        <v>88</v>
      </c>
      <c r="C93" s="34" t="str">
        <f t="shared" si="1"/>
        <v>別表七(三)別表7(3)更生欠損金の損金算入及び民事再生等評価換えが行われる場合の再生等欠損金の損金算入に関する明細書</v>
      </c>
      <c r="D93" s="35" t="s">
        <v>61</v>
      </c>
      <c r="E93" s="49" t="s">
        <v>498</v>
      </c>
      <c r="F93" s="49" t="s">
        <v>1393</v>
      </c>
      <c r="G93" s="33"/>
      <c r="H93" s="33" t="s">
        <v>17</v>
      </c>
      <c r="I93" s="33"/>
      <c r="J93" s="52" t="s">
        <v>620</v>
      </c>
    </row>
    <row r="94" spans="2:10" ht="45" customHeight="1">
      <c r="B94" s="33">
        <f>B93+COUNTIF($C94,キーワード検索!$H$3)</f>
        <v>89</v>
      </c>
      <c r="C94" s="34" t="str">
        <f t="shared" si="1"/>
        <v>別表七(二)別表7(2)通算法人の欠損金の翌期繰越額の計算及び控除未済欠損金額の調整計算に関する明細書</v>
      </c>
      <c r="D94" s="35" t="s">
        <v>60</v>
      </c>
      <c r="E94" s="49" t="s">
        <v>527</v>
      </c>
      <c r="F94" s="49" t="s">
        <v>1394</v>
      </c>
      <c r="G94" s="33" t="s">
        <v>17</v>
      </c>
      <c r="H94" s="33"/>
      <c r="I94" s="33"/>
      <c r="J94" s="52" t="s">
        <v>620</v>
      </c>
    </row>
    <row r="95" spans="2:10" ht="45" customHeight="1">
      <c r="B95" s="33">
        <f>B94+COUNTIF($C95,キーワード検索!$H$3)</f>
        <v>90</v>
      </c>
      <c r="C95" s="34" t="str">
        <f t="shared" si="1"/>
        <v>別表七(二)付表一別表7(2)付表1通算法人の欠損金の通算に関する明細書</v>
      </c>
      <c r="D95" s="35" t="s">
        <v>722</v>
      </c>
      <c r="E95" s="49" t="s">
        <v>800</v>
      </c>
      <c r="F95" s="49" t="s">
        <v>1395</v>
      </c>
      <c r="G95" s="33" t="s">
        <v>17</v>
      </c>
      <c r="H95" s="33"/>
      <c r="I95" s="33"/>
      <c r="J95" s="52" t="s">
        <v>620</v>
      </c>
    </row>
    <row r="96" spans="2:10" ht="45" customHeight="1">
      <c r="B96" s="33">
        <f>B95+COUNTIF($C96,キーワード検索!$H$3)</f>
        <v>91</v>
      </c>
      <c r="C96" s="34" t="str">
        <f t="shared" si="1"/>
        <v>別表七(二)付表二別表7(2)付表2通算法人が修正申告をする場合の欠損金の当期控除額の計算に関する明細書</v>
      </c>
      <c r="D96" s="35" t="s">
        <v>723</v>
      </c>
      <c r="E96" s="49" t="s">
        <v>785</v>
      </c>
      <c r="F96" s="49" t="s">
        <v>1396</v>
      </c>
      <c r="G96" s="33" t="s">
        <v>17</v>
      </c>
      <c r="H96" s="33"/>
      <c r="I96" s="33"/>
      <c r="J96" s="52" t="s">
        <v>620</v>
      </c>
    </row>
    <row r="97" spans="2:10" ht="45" customHeight="1">
      <c r="B97" s="33">
        <f>B96+COUNTIF($C97,キーワード検索!$H$3)</f>
        <v>92</v>
      </c>
      <c r="C97" s="34" t="str">
        <f t="shared" si="1"/>
        <v>別表七(二)付表三別表7(2)付表3承認前二年以内適格合併等が行われていた場合の特定資産譲渡等損失額の計算に関する明細書</v>
      </c>
      <c r="D97" s="35" t="s">
        <v>724</v>
      </c>
      <c r="E97" s="49" t="s">
        <v>786</v>
      </c>
      <c r="F97" s="49" t="s">
        <v>1397</v>
      </c>
      <c r="G97" s="33"/>
      <c r="H97" s="33" t="s">
        <v>17</v>
      </c>
      <c r="I97" s="33"/>
      <c r="J97" s="52" t="s">
        <v>620</v>
      </c>
    </row>
    <row r="98" spans="2:10" ht="45" customHeight="1">
      <c r="B98" s="33">
        <f>B97+COUNTIF($C98,キーワード検索!$H$3)</f>
        <v>93</v>
      </c>
      <c r="C98" s="34" t="str">
        <f t="shared" si="1"/>
        <v>別表七(四)別表7(4)民事再生等評価換えが行われる場合以外の再生等欠損金の損金算入及び解散の場合の欠損金の損金算入に関する明細書</v>
      </c>
      <c r="D98" s="35" t="s">
        <v>728</v>
      </c>
      <c r="E98" s="49" t="s">
        <v>773</v>
      </c>
      <c r="F98" s="49" t="s">
        <v>1398</v>
      </c>
      <c r="G98" s="33"/>
      <c r="H98" s="33" t="s">
        <v>17</v>
      </c>
      <c r="I98" s="33"/>
      <c r="J98" s="52" t="s">
        <v>620</v>
      </c>
    </row>
    <row r="99" spans="2:10" ht="45" customHeight="1">
      <c r="B99" s="33">
        <f>B98+COUNTIF($C99,キーワード検索!$H$3)</f>
        <v>94</v>
      </c>
      <c r="C99" s="34" t="str">
        <f t="shared" si="1"/>
        <v>別表七(二)付表四別表7(2)付表4時価評価除外法人が新たな事業を開始した場合の控除未済欠損金額の特例に関する明細書</v>
      </c>
      <c r="D99" s="35" t="s">
        <v>725</v>
      </c>
      <c r="E99" s="49" t="s">
        <v>787</v>
      </c>
      <c r="F99" s="49" t="s">
        <v>1399</v>
      </c>
      <c r="G99" s="33"/>
      <c r="H99" s="33" t="s">
        <v>17</v>
      </c>
      <c r="I99" s="33"/>
      <c r="J99" s="52" t="s">
        <v>620</v>
      </c>
    </row>
    <row r="100" spans="2:10" ht="45" customHeight="1">
      <c r="B100" s="33">
        <f>B99+COUNTIF($C100,キーワード検索!$H$3)</f>
        <v>95</v>
      </c>
      <c r="C100" s="34" t="str">
        <f t="shared" si="1"/>
        <v>別表七(三)付表別表7(3)付表通算法人の更生欠損金の損金算入及び民事再生等評価換えが行われる場合の再生等欠損金の損金算入があった場合の控除未済欠損金額等の調整に関する明細書</v>
      </c>
      <c r="D100" s="35" t="s">
        <v>727</v>
      </c>
      <c r="E100" s="49" t="s">
        <v>776</v>
      </c>
      <c r="F100" s="49" t="s">
        <v>1400</v>
      </c>
      <c r="G100" s="33"/>
      <c r="H100" s="33" t="s">
        <v>17</v>
      </c>
      <c r="I100" s="33"/>
      <c r="J100" s="52" t="s">
        <v>620</v>
      </c>
    </row>
    <row r="101" spans="2:10" ht="45" customHeight="1">
      <c r="B101" s="33">
        <f>B100+COUNTIF($C101,キーワード検索!$H$3)</f>
        <v>96</v>
      </c>
      <c r="C101" s="34" t="str">
        <f t="shared" si="1"/>
        <v>別表七(四)付表別表7(4)付表通算法人の民事再生等評価換えが行われる場合以外の再生等欠損金の損金算入及び解散の場合の欠損金の損金算入があった場合の欠損金の翌期繰越額の調整に関する明細書</v>
      </c>
      <c r="D101" s="35" t="s">
        <v>729</v>
      </c>
      <c r="E101" s="49" t="s">
        <v>774</v>
      </c>
      <c r="F101" s="49" t="s">
        <v>1401</v>
      </c>
      <c r="G101" s="33"/>
      <c r="H101" s="33" t="s">
        <v>17</v>
      </c>
      <c r="I101" s="33"/>
      <c r="J101" s="52" t="s">
        <v>620</v>
      </c>
    </row>
    <row r="102" spans="2:10" ht="45" customHeight="1">
      <c r="B102" s="33">
        <f>B101+COUNTIF($C102,キーワード検索!$H$3)</f>
        <v>97</v>
      </c>
      <c r="C102" s="34" t="str">
        <f t="shared" si="1"/>
        <v>別表七(二)付表五別表7(2)付表5認定事業適応法人の欠損金の通算の特例に関する明細書</v>
      </c>
      <c r="D102" s="35" t="s">
        <v>726</v>
      </c>
      <c r="E102" s="49" t="s">
        <v>788</v>
      </c>
      <c r="F102" s="49" t="s">
        <v>1402</v>
      </c>
      <c r="G102" s="33" t="s">
        <v>17</v>
      </c>
      <c r="H102" s="33"/>
      <c r="I102" s="33"/>
      <c r="J102" s="52" t="s">
        <v>620</v>
      </c>
    </row>
    <row r="103" spans="2:10" ht="45" customHeight="1">
      <c r="B103" s="33">
        <f>B102+COUNTIF($C103,キーワード検索!$H$3)</f>
        <v>98</v>
      </c>
      <c r="C103" s="34" t="str">
        <f t="shared" si="1"/>
        <v>別表七(五)別表7(5)通算法人の災害損失欠損金額の益金算入額の計算に関する明細書</v>
      </c>
      <c r="D103" s="35" t="s">
        <v>730</v>
      </c>
      <c r="E103" s="49" t="s">
        <v>770</v>
      </c>
      <c r="F103" s="49" t="s">
        <v>1403</v>
      </c>
      <c r="G103" s="33"/>
      <c r="H103" s="33" t="s">
        <v>17</v>
      </c>
      <c r="I103" s="33"/>
      <c r="J103" s="52" t="s">
        <v>620</v>
      </c>
    </row>
    <row r="104" spans="2:10" ht="45" customHeight="1">
      <c r="B104" s="33">
        <f>B103+COUNTIF($C104,キーワード検索!$H$3)</f>
        <v>99</v>
      </c>
      <c r="C104" s="34" t="str">
        <f t="shared" si="1"/>
        <v>別表七の二別表7の2通算対象欠損金額又は通算対象所得金額の計算及び通算対象外欠損金額の計算に関する明細書</v>
      </c>
      <c r="D104" s="35" t="s">
        <v>62</v>
      </c>
      <c r="E104" s="49" t="s">
        <v>528</v>
      </c>
      <c r="F104" s="49" t="s">
        <v>1404</v>
      </c>
      <c r="G104" s="33" t="s">
        <v>17</v>
      </c>
      <c r="H104" s="33"/>
      <c r="I104" s="33"/>
      <c r="J104" s="52" t="s">
        <v>620</v>
      </c>
    </row>
    <row r="105" spans="2:10" ht="45" customHeight="1">
      <c r="B105" s="33">
        <f>B104+COUNTIF($C105,キーワード検索!$H$3)</f>
        <v>100</v>
      </c>
      <c r="C105" s="34" t="str">
        <f t="shared" si="1"/>
        <v>別表七の三付表一別表7の2付表1特定資産譲渡等損失額からの控除額の計算に関する明細書</v>
      </c>
      <c r="D105" s="35" t="s">
        <v>731</v>
      </c>
      <c r="E105" s="49" t="s">
        <v>1584</v>
      </c>
      <c r="F105" s="49" t="s">
        <v>1405</v>
      </c>
      <c r="G105" s="33"/>
      <c r="H105" s="33" t="s">
        <v>17</v>
      </c>
      <c r="I105" s="33"/>
      <c r="J105" s="52" t="s">
        <v>620</v>
      </c>
    </row>
    <row r="106" spans="2:10" ht="45" customHeight="1">
      <c r="B106" s="33">
        <f>B105+COUNTIF($C106,キーワード検索!$H$3)</f>
        <v>101</v>
      </c>
      <c r="C106" s="34" t="str">
        <f t="shared" si="1"/>
        <v>別表七の三付表二別表7の2付表2特定移転資産の譲渡等による損失の額又は利益の額がある場合の特定資産譲渡等損失額の計算に関する明細書</v>
      </c>
      <c r="D106" s="35" t="s">
        <v>732</v>
      </c>
      <c r="E106" s="49" t="s">
        <v>1585</v>
      </c>
      <c r="F106" s="49" t="s">
        <v>1406</v>
      </c>
      <c r="G106" s="33"/>
      <c r="H106" s="33" t="s">
        <v>17</v>
      </c>
      <c r="I106" s="33"/>
      <c r="J106" s="52" t="s">
        <v>620</v>
      </c>
    </row>
    <row r="107" spans="2:10" ht="45" customHeight="1">
      <c r="B107" s="33">
        <f>B106+COUNTIF($C107,キーワード検索!$H$3)</f>
        <v>102</v>
      </c>
      <c r="C107" s="34" t="str">
        <f t="shared" si="1"/>
        <v>別表八(一)別表8(1)受取配当等の益金不算入に関する明細書</v>
      </c>
      <c r="D107" s="35" t="s">
        <v>63</v>
      </c>
      <c r="E107" s="49" t="s">
        <v>562</v>
      </c>
      <c r="F107" s="49" t="s">
        <v>1407</v>
      </c>
      <c r="G107" s="33" t="s">
        <v>17</v>
      </c>
      <c r="H107" s="33"/>
      <c r="I107" s="33"/>
      <c r="J107" s="52" t="s">
        <v>620</v>
      </c>
    </row>
    <row r="108" spans="2:10" ht="45" customHeight="1">
      <c r="B108" s="33">
        <f>B107+COUNTIF($C108,キーワード検索!$H$3)</f>
        <v>103</v>
      </c>
      <c r="C108" s="34" t="str">
        <f t="shared" si="1"/>
        <v>別表八(一)付表別表8(1)付表通算法人の関連法人株式等に係る配当等の額から控除する利子の額の計算に関する明細書</v>
      </c>
      <c r="D108" s="35" t="s">
        <v>1539</v>
      </c>
      <c r="E108" s="49" t="s">
        <v>1559</v>
      </c>
      <c r="F108" s="49" t="s">
        <v>1408</v>
      </c>
      <c r="G108" s="33" t="s">
        <v>17</v>
      </c>
      <c r="H108" s="33"/>
      <c r="I108" s="33"/>
      <c r="J108" s="52" t="s">
        <v>620</v>
      </c>
    </row>
    <row r="109" spans="2:10" ht="45" customHeight="1">
      <c r="B109" s="33">
        <f>B108+COUNTIF($C109,キーワード検索!$H$3)</f>
        <v>104</v>
      </c>
      <c r="C109" s="34" t="str">
        <f t="shared" si="1"/>
        <v>別表八(二)別表8(2)外国子会社から受ける配当等の益金不算入等に関する明細書</v>
      </c>
      <c r="D109" s="35" t="s">
        <v>64</v>
      </c>
      <c r="E109" s="49" t="s">
        <v>529</v>
      </c>
      <c r="F109" s="49" t="s">
        <v>1409</v>
      </c>
      <c r="G109" s="33"/>
      <c r="H109" s="33" t="s">
        <v>17</v>
      </c>
      <c r="I109" s="33"/>
      <c r="J109" s="52" t="s">
        <v>620</v>
      </c>
    </row>
    <row r="110" spans="2:10" ht="45" customHeight="1">
      <c r="B110" s="33">
        <f>B109+COUNTIF($C110,キーワード検索!$H$3)</f>
        <v>105</v>
      </c>
      <c r="C110" s="34" t="str">
        <f t="shared" si="1"/>
        <v>別表八(三)別表8(3)特定支配関係がある他の法人から受ける対象配当等の額等に関する明細書</v>
      </c>
      <c r="D110" s="35" t="s">
        <v>414</v>
      </c>
      <c r="E110" s="49" t="s">
        <v>499</v>
      </c>
      <c r="F110" s="49" t="s">
        <v>1410</v>
      </c>
      <c r="G110" s="33"/>
      <c r="H110" s="33" t="s">
        <v>17</v>
      </c>
      <c r="I110" s="33"/>
      <c r="J110" s="52" t="s">
        <v>620</v>
      </c>
    </row>
    <row r="111" spans="2:10" ht="45" customHeight="1">
      <c r="B111" s="33">
        <f>B110+COUNTIF($C111,キーワード検索!$H$3)</f>
        <v>106</v>
      </c>
      <c r="C111" s="34" t="str">
        <f t="shared" si="1"/>
        <v>別表八(三)付表別表8(3)付表特定支配後増加利益剰余金額超過額等の計算に関する明細書</v>
      </c>
      <c r="D111" s="35" t="s">
        <v>733</v>
      </c>
      <c r="E111" s="49" t="s">
        <v>777</v>
      </c>
      <c r="F111" s="49" t="s">
        <v>1411</v>
      </c>
      <c r="G111" s="33"/>
      <c r="H111" s="33" t="s">
        <v>17</v>
      </c>
      <c r="I111" s="33"/>
      <c r="J111" s="52" t="s">
        <v>620</v>
      </c>
    </row>
    <row r="112" spans="2:10" ht="45" customHeight="1">
      <c r="B112" s="33">
        <f>B111+COUNTIF($C112,キーワード検索!$H$3)</f>
        <v>107</v>
      </c>
      <c r="C112" s="34" t="str">
        <f t="shared" si="1"/>
        <v>別表九(一)別表9(1)保険会社の契約者配当の損金算入に関する明細書</v>
      </c>
      <c r="D112" s="35" t="s">
        <v>65</v>
      </c>
      <c r="E112" s="49" t="s">
        <v>563</v>
      </c>
      <c r="F112" s="49" t="s">
        <v>1412</v>
      </c>
      <c r="G112" s="33"/>
      <c r="H112" s="33" t="s">
        <v>17</v>
      </c>
      <c r="I112" s="33"/>
      <c r="J112" s="52" t="s">
        <v>620</v>
      </c>
    </row>
    <row r="113" spans="2:10" ht="45" customHeight="1">
      <c r="B113" s="33">
        <f>B112+COUNTIF($C113,キーワード検索!$H$3)</f>
        <v>108</v>
      </c>
      <c r="C113" s="34" t="str">
        <f t="shared" si="1"/>
        <v>別表十四(四)別表14(4)新株予約権に関する明細書</v>
      </c>
      <c r="D113" s="35" t="s">
        <v>112</v>
      </c>
      <c r="E113" s="49" t="s">
        <v>488</v>
      </c>
      <c r="F113" s="49" t="s">
        <v>1413</v>
      </c>
      <c r="G113" s="33"/>
      <c r="H113" s="33" t="s">
        <v>17</v>
      </c>
      <c r="I113" s="33"/>
      <c r="J113" s="52" t="s">
        <v>620</v>
      </c>
    </row>
    <row r="114" spans="2:10" ht="45" customHeight="1">
      <c r="B114" s="33">
        <f>B113+COUNTIF($C114,キーワード検索!$H$3)</f>
        <v>109</v>
      </c>
      <c r="C114" s="34" t="str">
        <f t="shared" si="1"/>
        <v>別表十四(五)別表14(5)通算終了事由が生じた他の通算法人の株式につき資産調整勘定対応金額等がある場合の簿価純資産価額とする金額の計算に関する明細書</v>
      </c>
      <c r="D114" s="35" t="s">
        <v>113</v>
      </c>
      <c r="E114" s="49" t="s">
        <v>479</v>
      </c>
      <c r="F114" s="49" t="s">
        <v>1414</v>
      </c>
      <c r="G114" s="33"/>
      <c r="H114" s="33" t="s">
        <v>17</v>
      </c>
      <c r="I114" s="33"/>
      <c r="J114" s="52" t="s">
        <v>620</v>
      </c>
    </row>
    <row r="115" spans="2:10" ht="45" customHeight="1">
      <c r="B115" s="33">
        <f>B114+COUNTIF($C115,キーワード検索!$H$3)</f>
        <v>110</v>
      </c>
      <c r="C115" s="34" t="str">
        <f t="shared" si="1"/>
        <v>別表十四(六)別表14(6)完全支配関係がある法人の間の取引の損益の調整に関する明細書</v>
      </c>
      <c r="D115" s="35" t="s">
        <v>114</v>
      </c>
      <c r="E115" s="49" t="s">
        <v>473</v>
      </c>
      <c r="F115" s="49" t="s">
        <v>1415</v>
      </c>
      <c r="G115" s="33"/>
      <c r="H115" s="33" t="s">
        <v>17</v>
      </c>
      <c r="I115" s="33"/>
      <c r="J115" s="52" t="s">
        <v>620</v>
      </c>
    </row>
    <row r="116" spans="2:10" ht="45" customHeight="1">
      <c r="B116" s="33">
        <f>B115+COUNTIF($C116,キーワード検索!$H$3)</f>
        <v>111</v>
      </c>
      <c r="C116" s="34" t="str">
        <f t="shared" si="1"/>
        <v>別表九(二)別表9(2)組合事業等による組合等損失額の損金不算入又は組合等損失超過合計額の損金算入に関する明細書</v>
      </c>
      <c r="D116" s="35" t="s">
        <v>66</v>
      </c>
      <c r="E116" s="49" t="s">
        <v>530</v>
      </c>
      <c r="F116" s="49" t="s">
        <v>1416</v>
      </c>
      <c r="G116" s="33"/>
      <c r="H116" s="33" t="s">
        <v>17</v>
      </c>
      <c r="I116" s="33"/>
      <c r="J116" s="52" t="s">
        <v>620</v>
      </c>
    </row>
    <row r="117" spans="2:10" ht="45" customHeight="1">
      <c r="B117" s="33">
        <f>B116+COUNTIF($C117,キーワード検索!$H$3)</f>
        <v>112</v>
      </c>
      <c r="C117" s="34" t="str">
        <f t="shared" si="1"/>
        <v>別表十(一)別表10(1)沖縄の認定法人の所得の特別控除及び要加算調整額の益金算入に関する明細書</v>
      </c>
      <c r="D117" s="35" t="s">
        <v>67</v>
      </c>
      <c r="E117" s="49" t="s">
        <v>564</v>
      </c>
      <c r="F117" s="49" t="s">
        <v>1417</v>
      </c>
      <c r="G117" s="33" t="s">
        <v>17</v>
      </c>
      <c r="H117" s="33"/>
      <c r="I117" s="33"/>
      <c r="J117" s="52" t="s">
        <v>620</v>
      </c>
    </row>
    <row r="118" spans="2:10" ht="45" customHeight="1">
      <c r="B118" s="33">
        <f>B117+COUNTIF($C118,キーワード検索!$H$3)</f>
        <v>113</v>
      </c>
      <c r="C118" s="34" t="str">
        <f t="shared" si="1"/>
        <v>別表十(一)付表別表10(1)付表通算法人の所得基準額の計算に関する明細書</v>
      </c>
      <c r="D118" s="35" t="s">
        <v>734</v>
      </c>
      <c r="E118" s="49" t="s">
        <v>801</v>
      </c>
      <c r="F118" s="49" t="s">
        <v>1418</v>
      </c>
      <c r="G118" s="33" t="s">
        <v>17</v>
      </c>
      <c r="H118" s="33"/>
      <c r="I118" s="33"/>
      <c r="J118" s="52" t="s">
        <v>620</v>
      </c>
    </row>
    <row r="119" spans="2:10" ht="45" customHeight="1">
      <c r="B119" s="33">
        <f>B118+COUNTIF($C119,キーワード検索!$H$3)</f>
        <v>114</v>
      </c>
      <c r="C119" s="34" t="str">
        <f t="shared" si="1"/>
        <v>別表十(二)別表10(2)国家戦略特別区域における指定法人の所得又は連結所得の特別控除及び要加算調整額の益金算入に関する明細書</v>
      </c>
      <c r="D119" s="35" t="s">
        <v>68</v>
      </c>
      <c r="E119" s="49" t="s">
        <v>531</v>
      </c>
      <c r="F119" s="49" t="s">
        <v>1419</v>
      </c>
      <c r="G119" s="33"/>
      <c r="H119" s="33" t="s">
        <v>17</v>
      </c>
      <c r="I119" s="33"/>
      <c r="J119" s="52" t="s">
        <v>620</v>
      </c>
    </row>
    <row r="120" spans="2:10" ht="45" customHeight="1">
      <c r="B120" s="33">
        <f>B119+COUNTIF($C120,キーワード検索!$H$3)</f>
        <v>115</v>
      </c>
      <c r="C120" s="34" t="str">
        <f t="shared" si="1"/>
        <v>別表十(二)付表別表10(2)付表通算法人の所得基準額の計算に関する明細書</v>
      </c>
      <c r="D120" s="35" t="s">
        <v>735</v>
      </c>
      <c r="E120" s="49" t="s">
        <v>789</v>
      </c>
      <c r="F120" s="49" t="s">
        <v>1418</v>
      </c>
      <c r="G120" s="33" t="s">
        <v>17</v>
      </c>
      <c r="H120" s="33"/>
      <c r="I120" s="33"/>
      <c r="J120" s="52" t="s">
        <v>620</v>
      </c>
    </row>
    <row r="121" spans="2:10" ht="45" customHeight="1">
      <c r="B121" s="33">
        <f>B120+COUNTIF($C121,キーワード検索!$H$3)</f>
        <v>116</v>
      </c>
      <c r="C121" s="34" t="str">
        <f t="shared" si="1"/>
        <v>別表十(三)別表10(3)探鉱準備金又は海外探鉱準備金の損金算入及び新鉱床探鉱費又は海外新鉱床探鉱費の特別控除に関する明細書</v>
      </c>
      <c r="D121" s="35" t="s">
        <v>69</v>
      </c>
      <c r="E121" s="49" t="s">
        <v>500</v>
      </c>
      <c r="F121" s="49" t="s">
        <v>1420</v>
      </c>
      <c r="G121" s="33"/>
      <c r="H121" s="33" t="s">
        <v>17</v>
      </c>
      <c r="I121" s="33"/>
      <c r="J121" s="52" t="s">
        <v>620</v>
      </c>
    </row>
    <row r="122" spans="2:10" ht="45" customHeight="1">
      <c r="B122" s="33">
        <f>B121+COUNTIF($C122,キーワード検索!$H$3)</f>
        <v>117</v>
      </c>
      <c r="C122" s="34" t="str">
        <f t="shared" si="1"/>
        <v>別表十(三)付表別表10(3)付表通算法人の所得基準額の計算に関する明細書</v>
      </c>
      <c r="D122" s="35" t="s">
        <v>736</v>
      </c>
      <c r="E122" s="49" t="s">
        <v>778</v>
      </c>
      <c r="F122" s="49" t="s">
        <v>1418</v>
      </c>
      <c r="G122" s="33" t="s">
        <v>17</v>
      </c>
      <c r="H122" s="33"/>
      <c r="I122" s="33"/>
      <c r="J122" s="52" t="s">
        <v>620</v>
      </c>
    </row>
    <row r="123" spans="2:10" ht="45" customHeight="1">
      <c r="B123" s="33">
        <f>B122+COUNTIF($C123,キーワード検索!$H$3)</f>
        <v>118</v>
      </c>
      <c r="C123" s="34" t="str">
        <f t="shared" si="1"/>
        <v>別表十(四)別表10(4)対外船舶運航事業者の日本船舶による収入金額に係る所得又は連結所得の金額の損金算入又は益金算入に関する明細書</v>
      </c>
      <c r="D123" s="35" t="s">
        <v>70</v>
      </c>
      <c r="E123" s="49" t="s">
        <v>485</v>
      </c>
      <c r="F123" s="49" t="s">
        <v>1421</v>
      </c>
      <c r="G123" s="33"/>
      <c r="H123" s="33" t="s">
        <v>17</v>
      </c>
      <c r="I123" s="33"/>
      <c r="J123" s="52" t="s">
        <v>620</v>
      </c>
    </row>
    <row r="124" spans="2:10" ht="45" customHeight="1">
      <c r="B124" s="33">
        <f>B123+COUNTIF($C124,キーワード検索!$H$3)</f>
        <v>119</v>
      </c>
      <c r="C124" s="34" t="str">
        <f t="shared" si="1"/>
        <v>別表十(四)付表一別表10(4)付表1日本船舶外航事業に係る所得又は連結所得の金額の計算に関する明細書</v>
      </c>
      <c r="D124" s="35" t="s">
        <v>71</v>
      </c>
      <c r="E124" s="49" t="s">
        <v>565</v>
      </c>
      <c r="F124" s="49" t="s">
        <v>1422</v>
      </c>
      <c r="G124" s="33"/>
      <c r="H124" s="33" t="s">
        <v>17</v>
      </c>
      <c r="I124" s="33"/>
      <c r="J124" s="52" t="s">
        <v>620</v>
      </c>
    </row>
    <row r="125" spans="2:10" ht="45" customHeight="1">
      <c r="B125" s="33">
        <f>B124+COUNTIF($C125,キーワード検索!$H$3)</f>
        <v>120</v>
      </c>
      <c r="C125" s="34" t="str">
        <f t="shared" si="1"/>
        <v>別表十(四)付表二別表10(4)付表2日本船舶外航事業に係る当期利益の額又は当期欠損の額の計算に関する明細書</v>
      </c>
      <c r="D125" s="35" t="s">
        <v>72</v>
      </c>
      <c r="E125" s="49" t="s">
        <v>532</v>
      </c>
      <c r="F125" s="49" t="s">
        <v>1423</v>
      </c>
      <c r="G125" s="33"/>
      <c r="H125" s="33" t="s">
        <v>17</v>
      </c>
      <c r="I125" s="33"/>
      <c r="J125" s="52" t="s">
        <v>620</v>
      </c>
    </row>
    <row r="126" spans="2:10" ht="45" customHeight="1">
      <c r="B126" s="33">
        <f>B125+COUNTIF($C126,キーワード検索!$H$3)</f>
        <v>121</v>
      </c>
      <c r="C126" s="34" t="str">
        <f t="shared" si="1"/>
        <v>別表十(五)別表10(5)収用換地等及び特定事業の用地買収等の場合の所得の特別控除等に関する明細書</v>
      </c>
      <c r="D126" s="35" t="s">
        <v>73</v>
      </c>
      <c r="E126" s="49" t="s">
        <v>476</v>
      </c>
      <c r="F126" s="49" t="s">
        <v>1424</v>
      </c>
      <c r="G126" s="33" t="s">
        <v>17</v>
      </c>
      <c r="H126" s="33"/>
      <c r="I126" s="33"/>
      <c r="J126" s="52" t="s">
        <v>620</v>
      </c>
    </row>
    <row r="127" spans="2:10" ht="45" customHeight="1">
      <c r="B127" s="33">
        <f>B126+COUNTIF($C127,キーワード検索!$H$3)</f>
        <v>122</v>
      </c>
      <c r="C127" s="34" t="str">
        <f t="shared" si="1"/>
        <v>別表十(五)付表別表10(5)付表完全支配関係法人の資産の譲渡がある場合の資産の譲渡に係る特別控除額の特例に関する明細書</v>
      </c>
      <c r="D127" s="35" t="s">
        <v>737</v>
      </c>
      <c r="E127" s="49" t="s">
        <v>771</v>
      </c>
      <c r="F127" s="49" t="s">
        <v>1425</v>
      </c>
      <c r="G127" s="33" t="s">
        <v>17</v>
      </c>
      <c r="H127" s="33"/>
      <c r="I127" s="33"/>
      <c r="J127" s="52" t="s">
        <v>620</v>
      </c>
    </row>
    <row r="128" spans="2:10" ht="45" customHeight="1">
      <c r="B128" s="33">
        <f>B127+COUNTIF($C128,キーワード検索!$H$3)</f>
        <v>123</v>
      </c>
      <c r="C128" s="34" t="str">
        <f t="shared" si="1"/>
        <v>別表十(六)別表10(6)特別新事業開拓事業者に対し特定事業活動として出資をした場合の特別勘定の金額の損金算入に関する明細書</v>
      </c>
      <c r="D128" s="35" t="s">
        <v>74</v>
      </c>
      <c r="E128" s="49" t="s">
        <v>470</v>
      </c>
      <c r="F128" s="49" t="s">
        <v>1426</v>
      </c>
      <c r="G128" s="33"/>
      <c r="H128" s="33" t="s">
        <v>17</v>
      </c>
      <c r="I128" s="33"/>
      <c r="J128" s="52" t="s">
        <v>620</v>
      </c>
    </row>
    <row r="129" spans="2:10" ht="45" customHeight="1">
      <c r="B129" s="33">
        <f>B128+COUNTIF($C129,キーワード検索!$H$3)</f>
        <v>124</v>
      </c>
      <c r="C129" s="34" t="str">
        <f t="shared" si="1"/>
        <v>別表十(六)付表一別表10(6)付表1各特定株式の特別勘定の金額に関する明細書</v>
      </c>
      <c r="D129" s="35" t="s">
        <v>738</v>
      </c>
      <c r="E129" s="49" t="s">
        <v>802</v>
      </c>
      <c r="F129" s="49" t="s">
        <v>1427</v>
      </c>
      <c r="G129" s="33"/>
      <c r="H129" s="33" t="s">
        <v>17</v>
      </c>
      <c r="I129" s="33"/>
      <c r="J129" s="52" t="s">
        <v>620</v>
      </c>
    </row>
    <row r="130" spans="2:10" ht="45" customHeight="1">
      <c r="B130" s="33">
        <f>B129+COUNTIF($C130,キーワード検索!$H$3)</f>
        <v>125</v>
      </c>
      <c r="C130" s="34" t="str">
        <f t="shared" si="1"/>
        <v>別表十(六)付表二別表10(6)付表2通算法人の調整前通算所得基準額の計算に関する明細書</v>
      </c>
      <c r="D130" s="35" t="s">
        <v>760</v>
      </c>
      <c r="E130" s="49" t="s">
        <v>790</v>
      </c>
      <c r="F130" s="49" t="s">
        <v>1428</v>
      </c>
      <c r="G130" s="33"/>
      <c r="H130" s="33" t="s">
        <v>17</v>
      </c>
      <c r="I130" s="33"/>
      <c r="J130" s="52" t="s">
        <v>620</v>
      </c>
    </row>
    <row r="131" spans="2:10" ht="45" customHeight="1">
      <c r="B131" s="33">
        <f>B130+COUNTIF($C131,キーワード検索!$H$3)</f>
        <v>126</v>
      </c>
      <c r="C131" s="34" t="str">
        <f t="shared" si="1"/>
        <v>別表十(七)別表10(7)社会保険診療報酬に係る損金算入､農地所有適格法人の肉用牛の売却に係る所得又は連結所得の特別控除､特定の基金に対する負担金等の損金算入及び特定業績連動給与の損金算入に関する明細書</v>
      </c>
      <c r="D131" s="35" t="s">
        <v>75</v>
      </c>
      <c r="E131" s="49" t="s">
        <v>444</v>
      </c>
      <c r="F131" s="49" t="s">
        <v>1429</v>
      </c>
      <c r="G131" s="33"/>
      <c r="H131" s="33" t="s">
        <v>17</v>
      </c>
      <c r="I131" s="33"/>
      <c r="J131" s="52" t="s">
        <v>620</v>
      </c>
    </row>
    <row r="132" spans="2:10" ht="45" customHeight="1">
      <c r="B132" s="33">
        <f>B131+COUNTIF($C132,キーワード検索!$H$3)</f>
        <v>127</v>
      </c>
      <c r="C132" s="34" t="str">
        <f t="shared" si="1"/>
        <v>別表十(八)別表10(8)特定目的会社の支払配当の損金算入に関する明細書</v>
      </c>
      <c r="D132" s="35" t="s">
        <v>76</v>
      </c>
      <c r="E132" s="49" t="s">
        <v>439</v>
      </c>
      <c r="F132" s="49" t="s">
        <v>1430</v>
      </c>
      <c r="G132" s="33" t="s">
        <v>17</v>
      </c>
      <c r="H132" s="33"/>
      <c r="I132" s="33"/>
      <c r="J132" s="52" t="s">
        <v>620</v>
      </c>
    </row>
    <row r="133" spans="2:10" ht="45" customHeight="1">
      <c r="B133" s="33">
        <f>B132+COUNTIF($C133,キーワード検索!$H$3)</f>
        <v>128</v>
      </c>
      <c r="C133" s="34" t="str">
        <f t="shared" si="1"/>
        <v>別表十(十)別表10(10)特定目的信託に係る受託法人の利益の分配の額等の損金算入に関する明細書</v>
      </c>
      <c r="D133" s="35" t="s">
        <v>78</v>
      </c>
      <c r="E133" s="49" t="s">
        <v>430</v>
      </c>
      <c r="F133" s="49" t="s">
        <v>1431</v>
      </c>
      <c r="G133" s="33" t="s">
        <v>17</v>
      </c>
      <c r="H133" s="33"/>
      <c r="I133" s="33"/>
      <c r="J133" s="52" t="s">
        <v>620</v>
      </c>
    </row>
    <row r="134" spans="2:10" ht="45" customHeight="1">
      <c r="B134" s="33">
        <f>B133+COUNTIF($C134,キーワード検索!$H$3)</f>
        <v>129</v>
      </c>
      <c r="C134" s="34" t="str">
        <f t="shared" ref="C134:C196" si="2">SUBSTITUTE(SUBSTITUTE(ASC(D134&amp;E134&amp;F134),"　","")," ","")</f>
        <v>別表十(十一)別表10(11)関西文化学術研究都市における文化学術研究交流施設の設置等を行う会社への出資に係る特別勘定の益金算入に関する明細書</v>
      </c>
      <c r="D134" s="35" t="s">
        <v>416</v>
      </c>
      <c r="E134" s="49" t="s">
        <v>431</v>
      </c>
      <c r="F134" s="49" t="s">
        <v>1432</v>
      </c>
      <c r="G134" s="33" t="s">
        <v>17</v>
      </c>
      <c r="H134" s="33"/>
      <c r="I134" s="33"/>
      <c r="J134" s="52" t="s">
        <v>620</v>
      </c>
    </row>
    <row r="135" spans="2:10" ht="45" customHeight="1">
      <c r="B135" s="33">
        <f>B134+COUNTIF($C135,キーワード検索!$H$3)</f>
        <v>130</v>
      </c>
      <c r="C135" s="34" t="str">
        <f t="shared" si="2"/>
        <v>別表十(九)別表10(9)投資法人の支払配当の損金算入に関する明細書</v>
      </c>
      <c r="D135" s="35" t="s">
        <v>77</v>
      </c>
      <c r="E135" s="49" t="s">
        <v>434</v>
      </c>
      <c r="F135" s="49" t="s">
        <v>1433</v>
      </c>
      <c r="G135" s="33" t="s">
        <v>17</v>
      </c>
      <c r="H135" s="33"/>
      <c r="I135" s="33"/>
      <c r="J135" s="52" t="s">
        <v>620</v>
      </c>
    </row>
    <row r="136" spans="2:10" ht="45" customHeight="1">
      <c r="B136" s="33">
        <f>B135+COUNTIF($C136,キーワード検索!$H$3)</f>
        <v>131</v>
      </c>
      <c r="C136" s="34" t="str">
        <f t="shared" si="2"/>
        <v>別表十(九)付表別表10(9)付表配当可能利益の額の計算に関する明細書</v>
      </c>
      <c r="D136" s="35" t="s">
        <v>415</v>
      </c>
      <c r="E136" s="49" t="s">
        <v>435</v>
      </c>
      <c r="F136" s="49" t="s">
        <v>1434</v>
      </c>
      <c r="G136" s="33" t="s">
        <v>17</v>
      </c>
      <c r="H136" s="33"/>
      <c r="I136" s="33"/>
      <c r="J136" s="52" t="s">
        <v>620</v>
      </c>
    </row>
    <row r="137" spans="2:10" ht="45" customHeight="1">
      <c r="B137" s="33">
        <f>B136+COUNTIF($C137,キーワード検索!$H$3)</f>
        <v>132</v>
      </c>
      <c r="C137" s="34" t="str">
        <f t="shared" si="2"/>
        <v>別表十一(一)別表11(1)個別評価金銭債権に係る貸倒引当金の損金算入に関する明細書</v>
      </c>
      <c r="D137" s="35" t="s">
        <v>79</v>
      </c>
      <c r="E137" s="49" t="s">
        <v>566</v>
      </c>
      <c r="F137" s="49" t="s">
        <v>1435</v>
      </c>
      <c r="G137" s="33" t="s">
        <v>17</v>
      </c>
      <c r="H137" s="33"/>
      <c r="I137" s="33"/>
      <c r="J137" s="52" t="s">
        <v>620</v>
      </c>
    </row>
    <row r="138" spans="2:10" ht="45" customHeight="1">
      <c r="B138" s="33">
        <f>B137+COUNTIF($C138,キーワード検索!$H$3)</f>
        <v>133</v>
      </c>
      <c r="C138" s="34" t="str">
        <f t="shared" si="2"/>
        <v>別表十一(一の二)別表11(1の2)一括評価金銭債権に係る貸倒引当金の損金算入に関する明細書</v>
      </c>
      <c r="D138" s="35" t="s">
        <v>80</v>
      </c>
      <c r="E138" s="49" t="s">
        <v>567</v>
      </c>
      <c r="F138" s="49" t="s">
        <v>1436</v>
      </c>
      <c r="G138" s="33" t="s">
        <v>17</v>
      </c>
      <c r="H138" s="33"/>
      <c r="I138" s="33"/>
      <c r="J138" s="52" t="s">
        <v>620</v>
      </c>
    </row>
    <row r="139" spans="2:10" ht="45" customHeight="1">
      <c r="B139" s="33">
        <f>B138+COUNTIF($C139,キーワード検索!$H$3)</f>
        <v>134</v>
      </c>
      <c r="C139" s="34" t="str">
        <f t="shared" si="2"/>
        <v>別表十一(二)別表11(2)返品調整引当金の損金算入に関する明細書</v>
      </c>
      <c r="D139" s="35" t="s">
        <v>81</v>
      </c>
      <c r="E139" s="49" t="s">
        <v>533</v>
      </c>
      <c r="F139" s="49" t="s">
        <v>1437</v>
      </c>
      <c r="G139" s="33"/>
      <c r="H139" s="33" t="s">
        <v>17</v>
      </c>
      <c r="I139" s="33"/>
      <c r="J139" s="52" t="s">
        <v>620</v>
      </c>
    </row>
    <row r="140" spans="2:10" ht="45" customHeight="1">
      <c r="B140" s="33">
        <f>B139+COUNTIF($C140,キーワード検索!$H$3)</f>
        <v>135</v>
      </c>
      <c r="C140" s="34" t="str">
        <f t="shared" si="2"/>
        <v>別表十二(一)別表12(1)海外投資等損失準備金の損金算入に関する明細書</v>
      </c>
      <c r="D140" s="35" t="s">
        <v>82</v>
      </c>
      <c r="E140" s="49" t="s">
        <v>568</v>
      </c>
      <c r="F140" s="49" t="s">
        <v>1438</v>
      </c>
      <c r="G140" s="33"/>
      <c r="H140" s="33" t="s">
        <v>17</v>
      </c>
      <c r="I140" s="33"/>
      <c r="J140" s="52" t="s">
        <v>620</v>
      </c>
    </row>
    <row r="141" spans="2:10" ht="45" customHeight="1">
      <c r="B141" s="33">
        <f>B140+COUNTIF($C141,キーワード検索!$H$3)</f>
        <v>136</v>
      </c>
      <c r="C141" s="34" t="str">
        <f t="shared" si="2"/>
        <v>別表十二(二)別表12(2)中小企業事業再編投資損失準備金の損金算入に関する明細書</v>
      </c>
      <c r="D141" s="35" t="s">
        <v>739</v>
      </c>
      <c r="E141" s="49" t="s">
        <v>791</v>
      </c>
      <c r="F141" s="49" t="s">
        <v>1439</v>
      </c>
      <c r="G141" s="33"/>
      <c r="H141" s="33" t="s">
        <v>17</v>
      </c>
      <c r="I141" s="33"/>
      <c r="J141" s="52" t="s">
        <v>620</v>
      </c>
    </row>
    <row r="142" spans="2:10" ht="45" customHeight="1">
      <c r="B142" s="33">
        <f>B141+COUNTIF($C142,キーワード検索!$H$3)</f>
        <v>137</v>
      </c>
      <c r="C142" s="34" t="str">
        <f t="shared" si="2"/>
        <v>別表十二(三)別表12(3)新事業開拓事業者投資損失準備金の損金算入に関する明細書</v>
      </c>
      <c r="D142" s="35" t="s">
        <v>84</v>
      </c>
      <c r="E142" s="49" t="s">
        <v>501</v>
      </c>
      <c r="F142" s="49" t="s">
        <v>1440</v>
      </c>
      <c r="G142" s="33"/>
      <c r="H142" s="33" t="s">
        <v>17</v>
      </c>
      <c r="I142" s="33"/>
      <c r="J142" s="52" t="s">
        <v>620</v>
      </c>
    </row>
    <row r="143" spans="2:10" ht="45" customHeight="1">
      <c r="B143" s="33">
        <f>B142+COUNTIF($C143,キーワード検索!$H$3)</f>
        <v>138</v>
      </c>
      <c r="C143" s="34" t="str">
        <f t="shared" si="2"/>
        <v>別表十二(十七)別表12(17)特定事業再編投資損失準備金の益金算入に関する明細書</v>
      </c>
      <c r="D143" s="35" t="s">
        <v>97</v>
      </c>
      <c r="E143" s="49" t="s">
        <v>426</v>
      </c>
      <c r="F143" s="49" t="s">
        <v>1441</v>
      </c>
      <c r="G143" s="33"/>
      <c r="H143" s="33" t="s">
        <v>17</v>
      </c>
      <c r="I143" s="33"/>
      <c r="J143" s="52" t="s">
        <v>620</v>
      </c>
    </row>
    <row r="144" spans="2:10" ht="45" customHeight="1">
      <c r="B144" s="33">
        <f>B143+COUNTIF($C144,キーワード検索!$H$3)</f>
        <v>139</v>
      </c>
      <c r="C144" s="34" t="str">
        <f t="shared" si="2"/>
        <v>別表十二(四)別表12(4)金属鉱業等鉱害防止準備金の損金算入に関する明細書</v>
      </c>
      <c r="D144" s="35" t="s">
        <v>85</v>
      </c>
      <c r="E144" s="49" t="s">
        <v>486</v>
      </c>
      <c r="F144" s="49" t="s">
        <v>1442</v>
      </c>
      <c r="G144" s="33"/>
      <c r="H144" s="33" t="s">
        <v>17</v>
      </c>
      <c r="I144" s="33"/>
      <c r="J144" s="52" t="s">
        <v>620</v>
      </c>
    </row>
    <row r="145" spans="2:10" ht="45" customHeight="1">
      <c r="B145" s="33">
        <f>B144+COUNTIF($C145,キーワード検索!$H$3)</f>
        <v>140</v>
      </c>
      <c r="C145" s="34" t="str">
        <f t="shared" si="2"/>
        <v>別表十二(五)別表12(5)廃棄物最終処分場に係る特定災害防止準備金の損金算入に関する明細書</v>
      </c>
      <c r="D145" s="35" t="s">
        <v>86</v>
      </c>
      <c r="E145" s="49" t="s">
        <v>477</v>
      </c>
      <c r="F145" s="49" t="s">
        <v>1443</v>
      </c>
      <c r="G145" s="33"/>
      <c r="H145" s="33" t="s">
        <v>17</v>
      </c>
      <c r="I145" s="33"/>
      <c r="J145" s="52" t="s">
        <v>620</v>
      </c>
    </row>
    <row r="146" spans="2:10" ht="45" customHeight="1">
      <c r="B146" s="33">
        <f>B145+COUNTIF($C146,キーワード検索!$H$3)</f>
        <v>141</v>
      </c>
      <c r="C146" s="34" t="str">
        <f t="shared" si="2"/>
        <v>別表十二(六)別表12(6)特定廃棄物最終処分場に係る特定災害防止準備金の損金算入に関する明細書</v>
      </c>
      <c r="D146" s="35" t="s">
        <v>87</v>
      </c>
      <c r="E146" s="49" t="s">
        <v>471</v>
      </c>
      <c r="F146" s="49" t="s">
        <v>1444</v>
      </c>
      <c r="G146" s="33"/>
      <c r="H146" s="33" t="s">
        <v>17</v>
      </c>
      <c r="I146" s="33"/>
      <c r="J146" s="52" t="s">
        <v>620</v>
      </c>
    </row>
    <row r="147" spans="2:10" ht="45" customHeight="1">
      <c r="B147" s="33">
        <f>B146+COUNTIF($C147,キーワード検索!$H$3)</f>
        <v>142</v>
      </c>
      <c r="C147" s="34" t="str">
        <f t="shared" si="2"/>
        <v>別表十二(七)別表12(7)新幹線鉄道大規模改修準備金の損金算入に関する明細書</v>
      </c>
      <c r="D147" s="35" t="s">
        <v>88</v>
      </c>
      <c r="E147" s="49" t="s">
        <v>445</v>
      </c>
      <c r="F147" s="49" t="s">
        <v>1445</v>
      </c>
      <c r="G147" s="33"/>
      <c r="H147" s="33" t="s">
        <v>17</v>
      </c>
      <c r="I147" s="33"/>
      <c r="J147" s="52" t="s">
        <v>620</v>
      </c>
    </row>
    <row r="148" spans="2:10" ht="45" customHeight="1">
      <c r="B148" s="33">
        <f>B147+COUNTIF($C148,キーワード検索!$H$3)</f>
        <v>143</v>
      </c>
      <c r="C148" s="34" t="str">
        <f t="shared" si="2"/>
        <v>別表十二(八)別表12(8)原子力発電施設解体準備金の損金算入に関する明細書</v>
      </c>
      <c r="D148" s="35" t="s">
        <v>89</v>
      </c>
      <c r="E148" s="49" t="s">
        <v>440</v>
      </c>
      <c r="F148" s="49" t="s">
        <v>1446</v>
      </c>
      <c r="G148" s="33"/>
      <c r="H148" s="33" t="s">
        <v>17</v>
      </c>
      <c r="I148" s="33"/>
      <c r="J148" s="52" t="s">
        <v>620</v>
      </c>
    </row>
    <row r="149" spans="2:10" ht="45" customHeight="1">
      <c r="B149" s="33">
        <f>B148+COUNTIF($C149,キーワード検索!$H$3)</f>
        <v>144</v>
      </c>
      <c r="C149" s="34" t="str">
        <f t="shared" si="2"/>
        <v>別表十二(九)別表12(9)特定原子力施設炉心等除去準備金の損金算入に関する明細書</v>
      </c>
      <c r="D149" s="35" t="s">
        <v>90</v>
      </c>
      <c r="E149" s="49" t="s">
        <v>436</v>
      </c>
      <c r="F149" s="49" t="s">
        <v>1447</v>
      </c>
      <c r="G149" s="33"/>
      <c r="H149" s="33" t="s">
        <v>17</v>
      </c>
      <c r="I149" s="33"/>
      <c r="J149" s="52" t="s">
        <v>620</v>
      </c>
    </row>
    <row r="150" spans="2:10" ht="45" customHeight="1">
      <c r="B150" s="33">
        <f>B149+COUNTIF($C150,キーワード検索!$H$3)</f>
        <v>145</v>
      </c>
      <c r="C150" s="34" t="str">
        <f t="shared" si="2"/>
        <v>別表十二(十)別表12(10)保険会社等の異常危険準備金の損金算入に関する明細書</v>
      </c>
      <c r="D150" s="35" t="s">
        <v>91</v>
      </c>
      <c r="E150" s="49" t="s">
        <v>432</v>
      </c>
      <c r="F150" s="49" t="s">
        <v>1448</v>
      </c>
      <c r="G150" s="33"/>
      <c r="H150" s="33" t="s">
        <v>17</v>
      </c>
      <c r="I150" s="33"/>
      <c r="J150" s="52" t="s">
        <v>620</v>
      </c>
    </row>
    <row r="151" spans="2:10" ht="45" customHeight="1">
      <c r="B151" s="33">
        <f>B150+COUNTIF($C151,キーワード検索!$H$3)</f>
        <v>146</v>
      </c>
      <c r="C151" s="34" t="str">
        <f t="shared" si="2"/>
        <v>別表十二(十一)別表12(11)関西国際空港用地整備準備金の損金算入に関する明細書</v>
      </c>
      <c r="D151" s="35" t="s">
        <v>92</v>
      </c>
      <c r="E151" s="49" t="s">
        <v>428</v>
      </c>
      <c r="F151" s="49" t="s">
        <v>1449</v>
      </c>
      <c r="G151" s="33"/>
      <c r="H151" s="33" t="s">
        <v>17</v>
      </c>
      <c r="I151" s="33"/>
      <c r="J151" s="52" t="s">
        <v>620</v>
      </c>
    </row>
    <row r="152" spans="2:10" ht="45" customHeight="1">
      <c r="B152" s="33">
        <f>B151+COUNTIF($C152,キーワード検索!$H$3)</f>
        <v>147</v>
      </c>
      <c r="C152" s="34" t="str">
        <f t="shared" si="2"/>
        <v>別表十二(十二)別表12(12)中部国際空港整備準備金の損金算入に関する明細書</v>
      </c>
      <c r="D152" s="35" t="s">
        <v>93</v>
      </c>
      <c r="E152" s="49" t="s">
        <v>421</v>
      </c>
      <c r="F152" s="49" t="s">
        <v>1450</v>
      </c>
      <c r="G152" s="33"/>
      <c r="H152" s="33" t="s">
        <v>17</v>
      </c>
      <c r="I152" s="33"/>
      <c r="J152" s="52" t="s">
        <v>620</v>
      </c>
    </row>
    <row r="153" spans="2:10" ht="45" customHeight="1">
      <c r="B153" s="33">
        <f>B152+COUNTIF($C153,キーワード検索!$H$3)</f>
        <v>148</v>
      </c>
      <c r="C153" s="34" t="str">
        <f t="shared" si="2"/>
        <v>別表十二(十三)別表12(13)特別修繕準備金の損金算入に関する明細書</v>
      </c>
      <c r="D153" s="35" t="s">
        <v>94</v>
      </c>
      <c r="E153" s="49" t="s">
        <v>422</v>
      </c>
      <c r="F153" s="49" t="s">
        <v>1451</v>
      </c>
      <c r="G153" s="33"/>
      <c r="H153" s="33" t="s">
        <v>17</v>
      </c>
      <c r="I153" s="33"/>
      <c r="J153" s="52" t="s">
        <v>620</v>
      </c>
    </row>
    <row r="154" spans="2:10" ht="45" customHeight="1">
      <c r="B154" s="33">
        <f>B153+COUNTIF($C154,キーワード検索!$H$3)</f>
        <v>149</v>
      </c>
      <c r="C154" s="34" t="str">
        <f t="shared" si="2"/>
        <v>別表十二(十四)別表12(14)農業経営基盤強化準備金の損金算入及び認定計画等に定めるところに従い取得した農用地等の圧縮額の損金算入に関する明細書</v>
      </c>
      <c r="D154" s="35" t="s">
        <v>95</v>
      </c>
      <c r="E154" s="49" t="s">
        <v>423</v>
      </c>
      <c r="F154" s="49" t="s">
        <v>1452</v>
      </c>
      <c r="G154" s="33"/>
      <c r="H154" s="33" t="s">
        <v>17</v>
      </c>
      <c r="I154" s="33"/>
      <c r="J154" s="52" t="s">
        <v>620</v>
      </c>
    </row>
    <row r="155" spans="2:10" ht="45" customHeight="1">
      <c r="B155" s="33">
        <f>B154+COUNTIF($C155,キーワード検索!$H$3)</f>
        <v>150</v>
      </c>
      <c r="C155" s="34" t="str">
        <f t="shared" si="2"/>
        <v>別表十二(十五)別表12(15)再投資等準備金の損金算入に関する明細書</v>
      </c>
      <c r="D155" s="35" t="s">
        <v>96</v>
      </c>
      <c r="E155" s="49" t="s">
        <v>424</v>
      </c>
      <c r="F155" s="49" t="s">
        <v>1453</v>
      </c>
      <c r="G155" s="33"/>
      <c r="H155" s="33" t="s">
        <v>17</v>
      </c>
      <c r="I155" s="33"/>
      <c r="J155" s="52" t="s">
        <v>620</v>
      </c>
    </row>
    <row r="156" spans="2:10" ht="45" customHeight="1">
      <c r="B156" s="33">
        <f>B155+COUNTIF($C156,キーワード検索!$H$3)</f>
        <v>151</v>
      </c>
      <c r="C156" s="34" t="str">
        <f t="shared" si="2"/>
        <v>別表十二(十六)別表12(16)福島再開投資等準備金の損金算入に関する明細書</v>
      </c>
      <c r="D156" s="35" t="s">
        <v>83</v>
      </c>
      <c r="E156" s="49" t="s">
        <v>425</v>
      </c>
      <c r="F156" s="49" t="s">
        <v>1454</v>
      </c>
      <c r="G156" s="33"/>
      <c r="H156" s="33" t="s">
        <v>17</v>
      </c>
      <c r="I156" s="33"/>
      <c r="J156" s="52" t="s">
        <v>620</v>
      </c>
    </row>
    <row r="157" spans="2:10" ht="45" customHeight="1">
      <c r="B157" s="33">
        <f>B156+COUNTIF($C157,キーワード検索!$H$3)</f>
        <v>152</v>
      </c>
      <c r="C157" s="34" t="str">
        <f t="shared" si="2"/>
        <v>別表十二(十八)別表12(18)岩石採取場及び露天石炭採掘場に係る特定災害防止準備金の益金算入に関する明細書</v>
      </c>
      <c r="D157" s="35" t="s">
        <v>98</v>
      </c>
      <c r="E157" s="49" t="s">
        <v>427</v>
      </c>
      <c r="F157" s="49" t="s">
        <v>1455</v>
      </c>
      <c r="G157" s="33"/>
      <c r="H157" s="33" t="s">
        <v>17</v>
      </c>
      <c r="I157" s="33"/>
      <c r="J157" s="52" t="s">
        <v>620</v>
      </c>
    </row>
    <row r="158" spans="2:10" ht="45" customHeight="1">
      <c r="B158" s="33">
        <f>B157+COUNTIF($C158,キーワード検索!$H$3)</f>
        <v>153</v>
      </c>
      <c r="C158" s="34" t="str">
        <f t="shared" si="2"/>
        <v>別表十二(十九)別表12(19)特定都市鉄道整備準備金の益金算入に関する明細書</v>
      </c>
      <c r="D158" s="35" t="s">
        <v>610</v>
      </c>
      <c r="E158" s="49" t="s">
        <v>616</v>
      </c>
      <c r="F158" s="49" t="s">
        <v>1456</v>
      </c>
      <c r="G158" s="33"/>
      <c r="H158" s="33" t="s">
        <v>17</v>
      </c>
      <c r="I158" s="33"/>
      <c r="J158" s="52" t="s">
        <v>620</v>
      </c>
    </row>
    <row r="159" spans="2:10" ht="45" customHeight="1">
      <c r="B159" s="33">
        <f>B158+COUNTIF($C159,キーワード検索!$H$3)</f>
        <v>154</v>
      </c>
      <c r="C159" s="34" t="str">
        <f t="shared" si="2"/>
        <v>別表十三(一)別表13(1)国庫補助金等､工事負担金及び賦課金で取得した固定資産等の圧縮額等の損金算入に関する明細書</v>
      </c>
      <c r="D159" s="35" t="s">
        <v>99</v>
      </c>
      <c r="E159" s="49" t="s">
        <v>569</v>
      </c>
      <c r="F159" s="49" t="s">
        <v>1457</v>
      </c>
      <c r="G159" s="33"/>
      <c r="H159" s="33" t="s">
        <v>17</v>
      </c>
      <c r="I159" s="33"/>
      <c r="J159" s="52" t="s">
        <v>620</v>
      </c>
    </row>
    <row r="160" spans="2:10" ht="45" customHeight="1">
      <c r="B160" s="33">
        <f>B159+COUNTIF($C160,キーワード検索!$H$3)</f>
        <v>155</v>
      </c>
      <c r="C160" s="34" t="str">
        <f t="shared" si="2"/>
        <v>別表十三(二)別表13(2)保険金等で取得した固定資産等の圧縮額等の損金算入に関する明細書</v>
      </c>
      <c r="D160" s="35" t="s">
        <v>100</v>
      </c>
      <c r="E160" s="49" t="s">
        <v>534</v>
      </c>
      <c r="F160" s="49" t="s">
        <v>1458</v>
      </c>
      <c r="G160" s="33"/>
      <c r="H160" s="33" t="s">
        <v>17</v>
      </c>
      <c r="I160" s="33"/>
      <c r="J160" s="52" t="s">
        <v>620</v>
      </c>
    </row>
    <row r="161" spans="2:10" ht="45" customHeight="1">
      <c r="B161" s="33">
        <f>B160+COUNTIF($C161,キーワード検索!$H$3)</f>
        <v>156</v>
      </c>
      <c r="C161" s="34" t="str">
        <f t="shared" si="2"/>
        <v>別表十三(三)別表13(3)交換により取得した資産の圧縮額の損金算入に関する明細書</v>
      </c>
      <c r="D161" s="35" t="s">
        <v>101</v>
      </c>
      <c r="E161" s="49" t="s">
        <v>502</v>
      </c>
      <c r="F161" s="49" t="s">
        <v>1459</v>
      </c>
      <c r="G161" s="33"/>
      <c r="H161" s="33" t="s">
        <v>17</v>
      </c>
      <c r="I161" s="33"/>
      <c r="J161" s="52" t="s">
        <v>620</v>
      </c>
    </row>
    <row r="162" spans="2:10" ht="45" customHeight="1">
      <c r="B162" s="33">
        <f>B161+COUNTIF($C162,キーワード検索!$H$3)</f>
        <v>157</v>
      </c>
      <c r="C162" s="34" t="str">
        <f t="shared" si="2"/>
        <v>別表十三(四)別表13(4)収用換地等に伴い取得した資産の圧縮額等の損金算入に関する明細書</v>
      </c>
      <c r="D162" s="35" t="s">
        <v>102</v>
      </c>
      <c r="E162" s="49" t="s">
        <v>487</v>
      </c>
      <c r="F162" s="49" t="s">
        <v>1460</v>
      </c>
      <c r="G162" s="33"/>
      <c r="H162" s="33" t="s">
        <v>17</v>
      </c>
      <c r="I162" s="33"/>
      <c r="J162" s="52" t="s">
        <v>620</v>
      </c>
    </row>
    <row r="163" spans="2:10" ht="45" customHeight="1">
      <c r="B163" s="33">
        <f>B162+COUNTIF($C163,キーワード検索!$H$3)</f>
        <v>158</v>
      </c>
      <c r="C163" s="34" t="str">
        <f t="shared" si="2"/>
        <v>別表十三(五)別表13(5)特定の資産の買換えにより取得した資産の圧縮額等の損金算入に関する明細書</v>
      </c>
      <c r="D163" s="35" t="s">
        <v>103</v>
      </c>
      <c r="E163" s="49" t="s">
        <v>478</v>
      </c>
      <c r="F163" s="49" t="s">
        <v>1461</v>
      </c>
      <c r="G163" s="33"/>
      <c r="H163" s="33" t="s">
        <v>17</v>
      </c>
      <c r="I163" s="33"/>
      <c r="J163" s="52" t="s">
        <v>620</v>
      </c>
    </row>
    <row r="164" spans="2:10" ht="45" customHeight="1">
      <c r="B164" s="33">
        <f>B163+COUNTIF($C164,キーワード検索!$H$3)</f>
        <v>159</v>
      </c>
      <c r="C164" s="34" t="str">
        <f t="shared" si="2"/>
        <v>別表十三(六)別表13(6)特定の交換分合により取得した土地等の圧縮額の損金算入に関する明細書</v>
      </c>
      <c r="D164" s="35" t="s">
        <v>104</v>
      </c>
      <c r="E164" s="49" t="s">
        <v>472</v>
      </c>
      <c r="F164" s="49" t="s">
        <v>1462</v>
      </c>
      <c r="G164" s="33"/>
      <c r="H164" s="33" t="s">
        <v>17</v>
      </c>
      <c r="I164" s="33"/>
      <c r="J164" s="52" t="s">
        <v>620</v>
      </c>
    </row>
    <row r="165" spans="2:10" ht="45" customHeight="1">
      <c r="B165" s="33">
        <f>B164+COUNTIF($C165,キーワード検索!$H$3)</f>
        <v>160</v>
      </c>
      <c r="C165" s="34" t="str">
        <f t="shared" si="2"/>
        <v>別表十三(七)別表13(7)特定普通財産とその隣接する土地等の交換に伴い取得した特定普通財産の圧縮額の損金算入に関する明細書</v>
      </c>
      <c r="D165" s="35" t="s">
        <v>105</v>
      </c>
      <c r="E165" s="49" t="s">
        <v>446</v>
      </c>
      <c r="F165" s="49" t="s">
        <v>1463</v>
      </c>
      <c r="G165" s="33"/>
      <c r="H165" s="33" t="s">
        <v>17</v>
      </c>
      <c r="I165" s="33"/>
      <c r="J165" s="52" t="s">
        <v>620</v>
      </c>
    </row>
    <row r="166" spans="2:10" ht="45" customHeight="1">
      <c r="B166" s="33">
        <f>B165+COUNTIF($C166,キーワード検索!$H$3)</f>
        <v>161</v>
      </c>
      <c r="C166" s="34" t="str">
        <f t="shared" si="2"/>
        <v>別表十三(八)別表13(8)賦課金で取得した試験研究用資産の圧縮額の損金算入に関する明細書</v>
      </c>
      <c r="D166" s="35" t="s">
        <v>106</v>
      </c>
      <c r="E166" s="49" t="s">
        <v>441</v>
      </c>
      <c r="F166" s="49" t="s">
        <v>1464</v>
      </c>
      <c r="G166" s="33"/>
      <c r="H166" s="33" t="s">
        <v>17</v>
      </c>
      <c r="I166" s="33"/>
      <c r="J166" s="52" t="s">
        <v>620</v>
      </c>
    </row>
    <row r="167" spans="2:10" ht="45" customHeight="1">
      <c r="B167" s="33">
        <f>B166+COUNTIF($C167,キーワード検索!$H$3)</f>
        <v>162</v>
      </c>
      <c r="C167" s="34" t="str">
        <f t="shared" si="2"/>
        <v>別表十三(九)別表13(9)転廃業助成金等で取得した固定資産等の圧縮額等の損金算入に関する明細書</v>
      </c>
      <c r="D167" s="35" t="s">
        <v>107</v>
      </c>
      <c r="E167" s="49" t="s">
        <v>437</v>
      </c>
      <c r="F167" s="49" t="s">
        <v>1465</v>
      </c>
      <c r="G167" s="33"/>
      <c r="H167" s="33" t="s">
        <v>17</v>
      </c>
      <c r="I167" s="33"/>
      <c r="J167" s="52" t="s">
        <v>620</v>
      </c>
    </row>
    <row r="168" spans="2:10" ht="45" customHeight="1">
      <c r="B168" s="33">
        <f>B167+COUNTIF($C168,キーワード検索!$H$3)</f>
        <v>163</v>
      </c>
      <c r="C168" s="34" t="str">
        <f t="shared" si="2"/>
        <v>別表十四(二)別表14(2)寄附金の損金算入に関する明細書</v>
      </c>
      <c r="D168" s="35" t="s">
        <v>109</v>
      </c>
      <c r="E168" s="49" t="s">
        <v>535</v>
      </c>
      <c r="F168" s="49" t="s">
        <v>1466</v>
      </c>
      <c r="G168" s="33"/>
      <c r="H168" s="33" t="s">
        <v>17</v>
      </c>
      <c r="I168" s="33"/>
      <c r="J168" s="52" t="s">
        <v>620</v>
      </c>
    </row>
    <row r="169" spans="2:10" ht="45" customHeight="1">
      <c r="B169" s="33">
        <f>B168+COUNTIF($C169,キーワード検索!$H$3)</f>
        <v>164</v>
      </c>
      <c r="C169" s="34" t="str">
        <f t="shared" si="2"/>
        <v>別表十四(二)付表別表14(2)付表公益社団法人又は公益財団法人の寄附金の公益法人特別限度額の計算に関する明細書</v>
      </c>
      <c r="D169" s="35" t="s">
        <v>110</v>
      </c>
      <c r="E169" s="49" t="s">
        <v>536</v>
      </c>
      <c r="F169" s="49" t="s">
        <v>1467</v>
      </c>
      <c r="G169" s="33" t="s">
        <v>17</v>
      </c>
      <c r="H169" s="33"/>
      <c r="I169" s="33"/>
      <c r="J169" s="52" t="s">
        <v>620</v>
      </c>
    </row>
    <row r="170" spans="2:10" ht="45" customHeight="1">
      <c r="B170" s="33">
        <f>B169+COUNTIF($C170,キーワード検索!$H$3)</f>
        <v>165</v>
      </c>
      <c r="C170" s="34" t="str">
        <f t="shared" si="2"/>
        <v>別表十四(一)別表14(1)民事再生等評価換えによる資産の評価損益に関する明細書</v>
      </c>
      <c r="D170" s="35" t="s">
        <v>108</v>
      </c>
      <c r="E170" s="49" t="s">
        <v>570</v>
      </c>
      <c r="F170" s="49" t="s">
        <v>1468</v>
      </c>
      <c r="G170" s="33"/>
      <c r="H170" s="33" t="s">
        <v>17</v>
      </c>
      <c r="I170" s="33"/>
      <c r="J170" s="52" t="s">
        <v>620</v>
      </c>
    </row>
    <row r="171" spans="2:10" ht="45" customHeight="1">
      <c r="B171" s="33">
        <f>B170+COUNTIF($C171,キーワード検索!$H$3)</f>
        <v>166</v>
      </c>
      <c r="C171" s="34" t="str">
        <f t="shared" si="2"/>
        <v>別表十四(八)別表14(8)ﾘｰｽ譲渡に係る収益及び費用の益金及び損金算入に関する明細書</v>
      </c>
      <c r="D171" s="35" t="s">
        <v>116</v>
      </c>
      <c r="E171" s="49" t="s">
        <v>442</v>
      </c>
      <c r="F171" s="49" t="s">
        <v>1469</v>
      </c>
      <c r="G171" s="33"/>
      <c r="H171" s="33" t="s">
        <v>17</v>
      </c>
      <c r="I171" s="33"/>
      <c r="J171" s="52" t="s">
        <v>620</v>
      </c>
    </row>
    <row r="172" spans="2:10" ht="45" customHeight="1">
      <c r="B172" s="33">
        <f>B171+COUNTIF($C172,キーワード検索!$H$3)</f>
        <v>167</v>
      </c>
      <c r="C172" s="34" t="str">
        <f t="shared" si="2"/>
        <v>別表十四(九)別表14(9)公益法人等が普通法人等に移行する場合等の累積所得金額又は累積欠損金額の益金又は損金算入等に関する明細書</v>
      </c>
      <c r="D172" s="35" t="s">
        <v>743</v>
      </c>
      <c r="E172" s="49" t="s">
        <v>764</v>
      </c>
      <c r="F172" s="49" t="s">
        <v>1470</v>
      </c>
      <c r="G172" s="33"/>
      <c r="H172" s="33" t="s">
        <v>17</v>
      </c>
      <c r="I172" s="33"/>
      <c r="J172" s="52" t="s">
        <v>620</v>
      </c>
    </row>
    <row r="173" spans="2:10" ht="45" customHeight="1">
      <c r="B173" s="33">
        <f>B172+COUNTIF($C173,キーワード検索!$H$3)</f>
        <v>168</v>
      </c>
      <c r="C173" s="34" t="str">
        <f t="shared" si="2"/>
        <v>別表十四(三)別表14(3)譲渡制限付株式に関する明細書</v>
      </c>
      <c r="D173" s="35" t="s">
        <v>111</v>
      </c>
      <c r="E173" s="49" t="s">
        <v>503</v>
      </c>
      <c r="F173" s="49" t="s">
        <v>1471</v>
      </c>
      <c r="G173" s="33"/>
      <c r="H173" s="33" t="s">
        <v>17</v>
      </c>
      <c r="I173" s="33"/>
      <c r="J173" s="52" t="s">
        <v>620</v>
      </c>
    </row>
    <row r="174" spans="2:10" ht="45" customHeight="1">
      <c r="B174" s="33">
        <f>B173+COUNTIF($C174,キーワード検索!$H$3)</f>
        <v>169</v>
      </c>
      <c r="C174" s="34" t="str">
        <f t="shared" si="2"/>
        <v>別表十四(七)別表14(7)特定資産譲渡等損失額の損金不算入に関する明細書</v>
      </c>
      <c r="D174" s="35" t="s">
        <v>115</v>
      </c>
      <c r="E174" s="49" t="s">
        <v>447</v>
      </c>
      <c r="F174" s="49" t="s">
        <v>1472</v>
      </c>
      <c r="G174" s="33"/>
      <c r="H174" s="33" t="s">
        <v>17</v>
      </c>
      <c r="I174" s="33"/>
      <c r="J174" s="52" t="s">
        <v>620</v>
      </c>
    </row>
    <row r="175" spans="2:10" ht="45" customHeight="1">
      <c r="B175" s="33">
        <f>B174+COUNTIF($C175,キーワード検索!$H$3)</f>
        <v>170</v>
      </c>
      <c r="C175" s="34" t="str">
        <f t="shared" si="2"/>
        <v>別表十四(七)付表一別表14(7)付表1支配関係事業年度開始日における時価が帳簿価額を下回っていない資産並びに時価純資産価額及び簿価純資産価額等に関する明細書</v>
      </c>
      <c r="D175" s="35" t="s">
        <v>740</v>
      </c>
      <c r="E175" s="49" t="s">
        <v>803</v>
      </c>
      <c r="F175" s="49" t="s">
        <v>1473</v>
      </c>
      <c r="G175" s="33"/>
      <c r="H175" s="33" t="s">
        <v>17</v>
      </c>
      <c r="I175" s="33"/>
      <c r="J175" s="52" t="s">
        <v>620</v>
      </c>
    </row>
    <row r="176" spans="2:10" ht="45" customHeight="1">
      <c r="B176" s="33">
        <f>B175+COUNTIF($C176,キーワード検索!$H$3)</f>
        <v>171</v>
      </c>
      <c r="C176" s="34" t="str">
        <f t="shared" si="2"/>
        <v>別表十四(七)付表二別表14(7)付表2前特定適格組織再編成等による移転資産の特例計算をした場合の特定資産譲渡等損失額の損金不算入に関する明細書</v>
      </c>
      <c r="D176" s="35" t="s">
        <v>741</v>
      </c>
      <c r="E176" s="49" t="s">
        <v>792</v>
      </c>
      <c r="F176" s="49" t="s">
        <v>1474</v>
      </c>
      <c r="G176" s="33"/>
      <c r="H176" s="33" t="s">
        <v>17</v>
      </c>
      <c r="I176" s="33"/>
      <c r="J176" s="52" t="s">
        <v>620</v>
      </c>
    </row>
    <row r="177" spans="2:10" ht="45" customHeight="1">
      <c r="B177" s="33">
        <f>B176+COUNTIF($C177,キーワード検索!$H$3)</f>
        <v>172</v>
      </c>
      <c r="C177" s="34" t="str">
        <f t="shared" si="2"/>
        <v>別表十四(七)付表三別表14(7)付表3関連法人支配関係事業年度開始日における時価が帳簿価額を下回っていない資産並びに時価純資産価額及び簿価純資産価額等に関する明細書</v>
      </c>
      <c r="D177" s="35" t="s">
        <v>742</v>
      </c>
      <c r="E177" s="49" t="s">
        <v>779</v>
      </c>
      <c r="F177" s="49" t="s">
        <v>1475</v>
      </c>
      <c r="G177" s="33"/>
      <c r="H177" s="33" t="s">
        <v>17</v>
      </c>
      <c r="I177" s="33"/>
      <c r="J177" s="52" t="s">
        <v>620</v>
      </c>
    </row>
    <row r="178" spans="2:10" ht="45" customHeight="1">
      <c r="B178" s="33">
        <f>B177+COUNTIF($C178,キーワード検索!$H$3)</f>
        <v>173</v>
      </c>
      <c r="C178" s="34" t="str">
        <f t="shared" si="2"/>
        <v>別表十四(十)別表14(10)特定資産譲渡等損失額の損金不算入に関する明細書</v>
      </c>
      <c r="D178" s="35" t="s">
        <v>744</v>
      </c>
      <c r="E178" s="49" t="s">
        <v>763</v>
      </c>
      <c r="F178" s="49" t="s">
        <v>1472</v>
      </c>
      <c r="G178" s="33" t="s">
        <v>17</v>
      </c>
      <c r="H178" s="33"/>
      <c r="I178" s="33"/>
      <c r="J178" s="52" t="s">
        <v>620</v>
      </c>
    </row>
    <row r="179" spans="2:10" ht="45" customHeight="1">
      <c r="B179" s="33">
        <f>B178+COUNTIF($C179,キーワード検索!$H$3)</f>
        <v>174</v>
      </c>
      <c r="C179" s="34" t="str">
        <f t="shared" si="2"/>
        <v>別表十四(十)付表一別表14(10)付表1特定資産譲渡等損失額からの控除額の計算に関する明細書</v>
      </c>
      <c r="D179" s="35" t="s">
        <v>745</v>
      </c>
      <c r="E179" s="49" t="s">
        <v>804</v>
      </c>
      <c r="F179" s="49" t="s">
        <v>1405</v>
      </c>
      <c r="G179" s="33" t="s">
        <v>17</v>
      </c>
      <c r="H179" s="33"/>
      <c r="I179" s="33"/>
      <c r="J179" s="52" t="s">
        <v>620</v>
      </c>
    </row>
    <row r="180" spans="2:10" ht="45" customHeight="1">
      <c r="B180" s="33">
        <f>B179+COUNTIF($C180,キーワード検索!$H$3)</f>
        <v>175</v>
      </c>
      <c r="C180" s="34" t="str">
        <f t="shared" si="2"/>
        <v>別表十四(十)付表二別表14(10)付表2特定移転資産の譲渡等による損失の額又は利益の額がある場合の特定資産譲渡等損失額の損金不算入に関する明細書</v>
      </c>
      <c r="D180" s="35" t="s">
        <v>746</v>
      </c>
      <c r="E180" s="49" t="s">
        <v>793</v>
      </c>
      <c r="F180" s="49" t="s">
        <v>1476</v>
      </c>
      <c r="G180" s="33" t="s">
        <v>17</v>
      </c>
      <c r="H180" s="33"/>
      <c r="I180" s="33"/>
      <c r="J180" s="52" t="s">
        <v>620</v>
      </c>
    </row>
    <row r="181" spans="2:10" ht="45" customHeight="1">
      <c r="B181" s="33">
        <f>B180+COUNTIF($C181,キーワード検索!$H$3)</f>
        <v>176</v>
      </c>
      <c r="C181" s="34" t="str">
        <f t="shared" si="2"/>
        <v>別表十五別表15交際費等の損金算入に関する明細書</v>
      </c>
      <c r="D181" s="35" t="s">
        <v>117</v>
      </c>
      <c r="E181" s="49" t="s">
        <v>420</v>
      </c>
      <c r="F181" s="49" t="s">
        <v>1477</v>
      </c>
      <c r="G181" s="33" t="s">
        <v>17</v>
      </c>
      <c r="H181" s="33"/>
      <c r="I181" s="33"/>
      <c r="J181" s="52" t="s">
        <v>620</v>
      </c>
    </row>
    <row r="182" spans="2:10" ht="45" customHeight="1">
      <c r="B182" s="33">
        <f>B181+COUNTIF($C182,キーワード検索!$H$3)</f>
        <v>177</v>
      </c>
      <c r="C182" s="34" t="str">
        <f t="shared" si="2"/>
        <v>別表十五付表別表15付表通算定額控除限度分配額の計算に関する明細書</v>
      </c>
      <c r="D182" s="35" t="s">
        <v>747</v>
      </c>
      <c r="E182" s="49" t="s">
        <v>762</v>
      </c>
      <c r="F182" s="49" t="s">
        <v>1478</v>
      </c>
      <c r="G182" s="33" t="s">
        <v>17</v>
      </c>
      <c r="H182" s="33"/>
      <c r="I182" s="33"/>
      <c r="J182" s="52" t="s">
        <v>620</v>
      </c>
    </row>
    <row r="183" spans="2:10" ht="45" customHeight="1">
      <c r="B183" s="33">
        <f>B182+COUNTIF($C183,キーワード検索!$H$3)</f>
        <v>178</v>
      </c>
      <c r="C183" s="34" t="str">
        <f t="shared" si="2"/>
        <v>別表十六(一)別表16(1)旧定額法又は定額法による減価償却資産の償却額の計算に関する明細書</v>
      </c>
      <c r="D183" s="35" t="s">
        <v>118</v>
      </c>
      <c r="E183" s="49" t="s">
        <v>571</v>
      </c>
      <c r="F183" s="49" t="s">
        <v>1479</v>
      </c>
      <c r="G183" s="33" t="s">
        <v>17</v>
      </c>
      <c r="H183" s="33"/>
      <c r="I183" s="33"/>
      <c r="J183" s="52" t="s">
        <v>620</v>
      </c>
    </row>
    <row r="184" spans="2:10" ht="45" customHeight="1">
      <c r="B184" s="33">
        <f>B183+COUNTIF($C184,キーワード検索!$H$3)</f>
        <v>179</v>
      </c>
      <c r="C184" s="34" t="str">
        <f t="shared" si="2"/>
        <v>別表十六(二)別表16(2)旧定率法又は定率法による減価償却資産の償却額の計算に関する明細書</v>
      </c>
      <c r="D184" s="35" t="s">
        <v>119</v>
      </c>
      <c r="E184" s="49" t="s">
        <v>537</v>
      </c>
      <c r="F184" s="49" t="s">
        <v>1480</v>
      </c>
      <c r="G184" s="33" t="s">
        <v>17</v>
      </c>
      <c r="H184" s="33"/>
      <c r="I184" s="33"/>
      <c r="J184" s="52" t="s">
        <v>620</v>
      </c>
    </row>
    <row r="185" spans="2:10" ht="45" customHeight="1">
      <c r="B185" s="33">
        <f>B184+COUNTIF($C185,キーワード検索!$H$3)</f>
        <v>180</v>
      </c>
      <c r="C185" s="34" t="str">
        <f t="shared" si="2"/>
        <v>別表十六(三)別表16(3)旧生産高比例法又は生産高比例法による鉱業用減価償却資産の償却額の計算に関する明細書</v>
      </c>
      <c r="D185" s="35" t="s">
        <v>120</v>
      </c>
      <c r="E185" s="49" t="s">
        <v>504</v>
      </c>
      <c r="F185" s="49" t="s">
        <v>1481</v>
      </c>
      <c r="G185" s="33"/>
      <c r="H185" s="33" t="s">
        <v>17</v>
      </c>
      <c r="I185" s="33"/>
      <c r="J185" s="52" t="s">
        <v>620</v>
      </c>
    </row>
    <row r="186" spans="2:10" ht="45" customHeight="1">
      <c r="B186" s="33">
        <f>B185+COUNTIF($C186,キーワード検索!$H$3)</f>
        <v>181</v>
      </c>
      <c r="C186" s="34" t="str">
        <f t="shared" si="2"/>
        <v>別表十六(五)別表16(5)取替法による取替資産の償却額の計算に関する明細書</v>
      </c>
      <c r="D186" s="35" t="s">
        <v>122</v>
      </c>
      <c r="E186" s="49" t="s">
        <v>480</v>
      </c>
      <c r="F186" s="49" t="s">
        <v>1482</v>
      </c>
      <c r="G186" s="33"/>
      <c r="H186" s="33" t="s">
        <v>17</v>
      </c>
      <c r="I186" s="33"/>
      <c r="J186" s="52" t="s">
        <v>620</v>
      </c>
    </row>
    <row r="187" spans="2:10" ht="45" customHeight="1">
      <c r="B187" s="33">
        <f>B186+COUNTIF($C187,キーワード検索!$H$3)</f>
        <v>182</v>
      </c>
      <c r="C187" s="34" t="str">
        <f t="shared" si="2"/>
        <v>別表十六(四)別表16(4)旧国外ﾘｰｽ期間定額法若しくは旧ﾘｰｽ期間定額法又はﾘｰｽ期間定額法による償却額の計算に関する明細書</v>
      </c>
      <c r="D187" s="35" t="s">
        <v>121</v>
      </c>
      <c r="E187" s="49" t="s">
        <v>489</v>
      </c>
      <c r="F187" s="49" t="s">
        <v>1483</v>
      </c>
      <c r="G187" s="33"/>
      <c r="H187" s="33" t="s">
        <v>17</v>
      </c>
      <c r="I187" s="33"/>
      <c r="J187" s="52" t="s">
        <v>620</v>
      </c>
    </row>
    <row r="188" spans="2:10" ht="45" customHeight="1">
      <c r="B188" s="33">
        <f>B187+COUNTIF($C188,キーワード検索!$H$3)</f>
        <v>183</v>
      </c>
      <c r="C188" s="34" t="str">
        <f t="shared" si="2"/>
        <v>別表十六(七)別表16(7)少額減価償却資産の取得価額の損金算入の特例に関する明細書</v>
      </c>
      <c r="D188" s="35" t="s">
        <v>124</v>
      </c>
      <c r="E188" s="49" t="s">
        <v>448</v>
      </c>
      <c r="F188" s="49" t="s">
        <v>1484</v>
      </c>
      <c r="G188" s="33" t="s">
        <v>17</v>
      </c>
      <c r="H188" s="33"/>
      <c r="I188" s="33"/>
      <c r="J188" s="52" t="s">
        <v>620</v>
      </c>
    </row>
    <row r="189" spans="2:10" ht="45" customHeight="1">
      <c r="B189" s="33">
        <f>B188+COUNTIF($C189,キーワード検索!$H$3)</f>
        <v>184</v>
      </c>
      <c r="C189" s="34" t="str">
        <f t="shared" si="2"/>
        <v>別表十六(六)別表16(6)繰延資産の償却額の計算に関する明細書</v>
      </c>
      <c r="D189" s="35" t="s">
        <v>123</v>
      </c>
      <c r="E189" s="49" t="s">
        <v>474</v>
      </c>
      <c r="F189" s="49" t="s">
        <v>1485</v>
      </c>
      <c r="G189" s="33"/>
      <c r="H189" s="33" t="s">
        <v>17</v>
      </c>
      <c r="I189" s="33"/>
      <c r="J189" s="52" t="s">
        <v>620</v>
      </c>
    </row>
    <row r="190" spans="2:10" ht="45" customHeight="1">
      <c r="B190" s="33">
        <f>B189+COUNTIF($C190,キーワード検索!$H$3)</f>
        <v>185</v>
      </c>
      <c r="C190" s="34" t="str">
        <f t="shared" si="2"/>
        <v>別表十六(八)別表16(8)一括償却資産の損金算入に関する明細書</v>
      </c>
      <c r="D190" s="35" t="s">
        <v>125</v>
      </c>
      <c r="E190" s="49" t="s">
        <v>443</v>
      </c>
      <c r="F190" s="49" t="s">
        <v>1486</v>
      </c>
      <c r="G190" s="33" t="s">
        <v>17</v>
      </c>
      <c r="H190" s="33"/>
      <c r="I190" s="33"/>
      <c r="J190" s="52" t="s">
        <v>620</v>
      </c>
    </row>
    <row r="191" spans="2:10" ht="45" customHeight="1">
      <c r="B191" s="33">
        <f>B190+COUNTIF($C191,キーワード検索!$H$3)</f>
        <v>186</v>
      </c>
      <c r="C191" s="34" t="str">
        <f t="shared" si="2"/>
        <v>別表十六(九)別表16(9)特別償却準備金の損金算入に関する明細書</v>
      </c>
      <c r="D191" s="35" t="s">
        <v>126</v>
      </c>
      <c r="E191" s="49" t="s">
        <v>438</v>
      </c>
      <c r="F191" s="49" t="s">
        <v>1487</v>
      </c>
      <c r="G191" s="33"/>
      <c r="H191" s="33" t="s">
        <v>17</v>
      </c>
      <c r="I191" s="33"/>
      <c r="J191" s="52" t="s">
        <v>620</v>
      </c>
    </row>
    <row r="192" spans="2:10" ht="45" customHeight="1">
      <c r="B192" s="33">
        <f>B191+COUNTIF($C192,キーワード検索!$H$3)</f>
        <v>187</v>
      </c>
      <c r="C192" s="34" t="str">
        <f t="shared" si="2"/>
        <v>別表十六(十)別表16(10)資産に係る控除対象外消費税額等の損金算入に関する明細書</v>
      </c>
      <c r="D192" s="35" t="s">
        <v>127</v>
      </c>
      <c r="E192" s="49" t="s">
        <v>433</v>
      </c>
      <c r="F192" s="49" t="s">
        <v>1488</v>
      </c>
      <c r="G192" s="33"/>
      <c r="H192" s="33" t="s">
        <v>17</v>
      </c>
      <c r="I192" s="33"/>
      <c r="J192" s="52" t="s">
        <v>620</v>
      </c>
    </row>
    <row r="193" spans="2:10" ht="45" customHeight="1">
      <c r="B193" s="33">
        <f>B192+COUNTIF($C193,キーワード検索!$H$3)</f>
        <v>188</v>
      </c>
      <c r="C193" s="34" t="str">
        <f t="shared" si="2"/>
        <v>別表十六(十一)別表16(11)非適格合併等に係る調整勘定の計算の明細書</v>
      </c>
      <c r="D193" s="35" t="s">
        <v>128</v>
      </c>
      <c r="E193" s="49" t="s">
        <v>429</v>
      </c>
      <c r="F193" s="49" t="s">
        <v>1489</v>
      </c>
      <c r="G193" s="33"/>
      <c r="H193" s="33" t="s">
        <v>17</v>
      </c>
      <c r="I193" s="33"/>
      <c r="J193" s="52" t="s">
        <v>620</v>
      </c>
    </row>
    <row r="194" spans="2:10" ht="45" customHeight="1">
      <c r="B194" s="33">
        <f>B193+COUNTIF($C194,キーワード検索!$H$3)</f>
        <v>189</v>
      </c>
      <c r="C194" s="34" t="str">
        <f t="shared" si="2"/>
        <v>別表十七(一)別表17(1)国外支配株主等に係る負債の利子等の損金算入に関する明細書</v>
      </c>
      <c r="D194" s="35" t="s">
        <v>129</v>
      </c>
      <c r="E194" s="49" t="s">
        <v>572</v>
      </c>
      <c r="F194" s="49" t="s">
        <v>1490</v>
      </c>
      <c r="G194" s="33"/>
      <c r="H194" s="33"/>
      <c r="I194" s="33" t="s">
        <v>17</v>
      </c>
      <c r="J194" s="52" t="s">
        <v>620</v>
      </c>
    </row>
    <row r="195" spans="2:10" ht="45" customHeight="1">
      <c r="B195" s="33">
        <f>B194+COUNTIF($C195,キーワード検索!$H$3)</f>
        <v>190</v>
      </c>
      <c r="C195" s="34" t="str">
        <f t="shared" si="2"/>
        <v>別表十七(一)付表別表17(1)付表国外支配株主等及び特定債券現先取引等に関する明細書</v>
      </c>
      <c r="D195" s="35" t="s">
        <v>130</v>
      </c>
      <c r="E195" s="49" t="s">
        <v>573</v>
      </c>
      <c r="F195" s="49" t="s">
        <v>1491</v>
      </c>
      <c r="G195" s="33"/>
      <c r="H195" s="33"/>
      <c r="I195" s="33" t="s">
        <v>17</v>
      </c>
      <c r="J195" s="52" t="s">
        <v>620</v>
      </c>
    </row>
    <row r="196" spans="2:10" ht="45" customHeight="1">
      <c r="B196" s="33">
        <f>B195+COUNTIF($C196,キーワード検索!$H$3)</f>
        <v>191</v>
      </c>
      <c r="C196" s="34" t="str">
        <f t="shared" si="2"/>
        <v>別表十七(二の二)付表二別表17(2の2)付表2控除対象受取利子等合計額の計算に関する明細書</v>
      </c>
      <c r="D196" s="35" t="s">
        <v>134</v>
      </c>
      <c r="E196" s="49" t="s">
        <v>540</v>
      </c>
      <c r="F196" s="49" t="s">
        <v>1492</v>
      </c>
      <c r="G196" s="33"/>
      <c r="H196" s="33"/>
      <c r="I196" s="33" t="s">
        <v>17</v>
      </c>
      <c r="J196" s="52" t="s">
        <v>620</v>
      </c>
    </row>
    <row r="197" spans="2:10" ht="45" customHeight="1">
      <c r="B197" s="33">
        <f>B196+COUNTIF($C197,キーワード検索!$H$3)</f>
        <v>192</v>
      </c>
      <c r="C197" s="34" t="str">
        <f t="shared" ref="C197:C261" si="3">SUBSTITUTE(SUBSTITUTE(ASC(D197&amp;E197&amp;F197),"　","")," ","")</f>
        <v>別表十七(二の二)付表三別表17(2の2)付表3調整対象金額に係る調整額の計算に関する明細書</v>
      </c>
      <c r="D197" s="35" t="s">
        <v>135</v>
      </c>
      <c r="E197" s="49" t="s">
        <v>541</v>
      </c>
      <c r="F197" s="49" t="s">
        <v>1493</v>
      </c>
      <c r="G197" s="33"/>
      <c r="H197" s="33" t="s">
        <v>17</v>
      </c>
      <c r="I197" s="33"/>
      <c r="J197" s="52" t="s">
        <v>620</v>
      </c>
    </row>
    <row r="198" spans="2:10" ht="45" customHeight="1">
      <c r="B198" s="33">
        <f>B197+COUNTIF($C198,キーワード検索!$H$3)</f>
        <v>193</v>
      </c>
      <c r="C198" s="34" t="str">
        <f t="shared" si="3"/>
        <v>別表十七(二の三)別表17(2の3)超過利子額の損金算入に関する明細書</v>
      </c>
      <c r="D198" s="35" t="s">
        <v>136</v>
      </c>
      <c r="E198" s="49" t="s">
        <v>542</v>
      </c>
      <c r="F198" s="49" t="s">
        <v>1494</v>
      </c>
      <c r="G198" s="33" t="s">
        <v>17</v>
      </c>
      <c r="H198" s="33"/>
      <c r="I198" s="33"/>
      <c r="J198" s="52" t="s">
        <v>620</v>
      </c>
    </row>
    <row r="199" spans="2:10" ht="45" customHeight="1">
      <c r="B199" s="33">
        <f>B198+COUNTIF($C199,キーワード検索!$H$3)</f>
        <v>194</v>
      </c>
      <c r="C199" s="34" t="str">
        <f t="shared" si="3"/>
        <v>別表十七(二の三)付表別表17(2の3)付表適格合併等が行われた場合の調整後の超過利子額の計算に関する明細書</v>
      </c>
      <c r="D199" s="35" t="s">
        <v>137</v>
      </c>
      <c r="E199" s="49" t="s">
        <v>543</v>
      </c>
      <c r="F199" s="49" t="s">
        <v>1495</v>
      </c>
      <c r="G199" s="33" t="s">
        <v>17</v>
      </c>
      <c r="H199" s="33"/>
      <c r="I199" s="33"/>
      <c r="J199" s="52" t="s">
        <v>620</v>
      </c>
    </row>
    <row r="200" spans="2:10" ht="45" customHeight="1">
      <c r="B200" s="33">
        <f>B199+COUNTIF($C200,キーワード検索!$H$3)</f>
        <v>195</v>
      </c>
      <c r="C200" s="34" t="str">
        <f t="shared" si="3"/>
        <v>別表十七(二)別表17(2)対象純支払利子等の額の損金不算入の適用除外に関する明細書</v>
      </c>
      <c r="D200" s="35" t="s">
        <v>131</v>
      </c>
      <c r="E200" s="49" t="s">
        <v>538</v>
      </c>
      <c r="F200" s="49" t="s">
        <v>1496</v>
      </c>
      <c r="G200" s="33"/>
      <c r="H200" s="33"/>
      <c r="I200" s="33" t="s">
        <v>17</v>
      </c>
      <c r="J200" s="52" t="s">
        <v>620</v>
      </c>
    </row>
    <row r="201" spans="2:10" ht="45" customHeight="1">
      <c r="B201" s="33">
        <f>B200+COUNTIF($C201,キーワード検索!$H$3)</f>
        <v>196</v>
      </c>
      <c r="C201" s="34" t="str">
        <f t="shared" si="3"/>
        <v>別表十七(二の二)別表17(2の2)対象純支払利子等の額の損金不算入に関する明細書</v>
      </c>
      <c r="D201" s="35" t="s">
        <v>132</v>
      </c>
      <c r="E201" s="49" t="s">
        <v>539</v>
      </c>
      <c r="F201" s="49" t="s">
        <v>1497</v>
      </c>
      <c r="G201" s="33"/>
      <c r="H201" s="33"/>
      <c r="I201" s="33" t="s">
        <v>17</v>
      </c>
      <c r="J201" s="52" t="s">
        <v>620</v>
      </c>
    </row>
    <row r="202" spans="2:10" ht="45" customHeight="1">
      <c r="B202" s="33">
        <f>B201+COUNTIF($C202,キーワード検索!$H$3)</f>
        <v>197</v>
      </c>
      <c r="C202" s="34" t="str">
        <f t="shared" si="3"/>
        <v>別表十七(二の二)付表一別表17(2の2)付表1対象支払利子等合計額の計算に関する明細書</v>
      </c>
      <c r="D202" s="35" t="s">
        <v>133</v>
      </c>
      <c r="E202" s="49" t="s">
        <v>574</v>
      </c>
      <c r="F202" s="49" t="s">
        <v>1498</v>
      </c>
      <c r="G202" s="33"/>
      <c r="H202" s="33" t="s">
        <v>17</v>
      </c>
      <c r="I202" s="33"/>
      <c r="J202" s="52" t="s">
        <v>620</v>
      </c>
    </row>
    <row r="203" spans="2:10" ht="45" customHeight="1">
      <c r="B203" s="33">
        <f>B202+COUNTIF($C203,キーワード検索!$H$3)</f>
        <v>198</v>
      </c>
      <c r="C203" s="34" t="str">
        <f t="shared" si="3"/>
        <v>別表十七(三)別表17(3)添付対象外国関係会社の名称等に関する明細書</v>
      </c>
      <c r="D203" s="35" t="s">
        <v>138</v>
      </c>
      <c r="E203" s="49" t="s">
        <v>505</v>
      </c>
      <c r="F203" s="49" t="s">
        <v>1499</v>
      </c>
      <c r="G203" s="33"/>
      <c r="H203" s="33"/>
      <c r="I203" s="33" t="s">
        <v>17</v>
      </c>
      <c r="J203" s="52" t="s">
        <v>620</v>
      </c>
    </row>
    <row r="204" spans="2:10" ht="45" customHeight="1">
      <c r="B204" s="33">
        <f>B203+COUNTIF($C204,キーワード検索!$H$3)</f>
        <v>199</v>
      </c>
      <c r="C204" s="34" t="str">
        <f t="shared" si="3"/>
        <v>別表十七(三)付表一別表17(3)付表1添付対象外国関係会社に係る株式等の保有割合等に関する明細書</v>
      </c>
      <c r="D204" s="35" t="s">
        <v>139</v>
      </c>
      <c r="E204" s="49" t="s">
        <v>575</v>
      </c>
      <c r="F204" s="49" t="s">
        <v>1500</v>
      </c>
      <c r="G204" s="33"/>
      <c r="H204" s="33"/>
      <c r="I204" s="33" t="s">
        <v>17</v>
      </c>
      <c r="J204" s="52" t="s">
        <v>620</v>
      </c>
    </row>
    <row r="205" spans="2:10" ht="45" customHeight="1">
      <c r="B205" s="33">
        <f>B204+COUNTIF($C205,キーワード検索!$H$3)</f>
        <v>200</v>
      </c>
      <c r="C205" s="34" t="str">
        <f t="shared" si="3"/>
        <v>別表十七(三)付表二別表17(3)付表2添付対象外国関係会社に係る外国関係会社の区分及び所得に対する租税の負担割合の計算に関する明細書</v>
      </c>
      <c r="D205" s="35" t="s">
        <v>140</v>
      </c>
      <c r="E205" s="49" t="s">
        <v>544</v>
      </c>
      <c r="F205" s="49" t="s">
        <v>1501</v>
      </c>
      <c r="G205" s="33"/>
      <c r="H205" s="33"/>
      <c r="I205" s="33" t="s">
        <v>17</v>
      </c>
      <c r="J205" s="52" t="s">
        <v>620</v>
      </c>
    </row>
    <row r="206" spans="2:10" ht="45" customHeight="1">
      <c r="B206" s="33">
        <f>B205+COUNTIF($C206,キーワード検索!$H$3)</f>
        <v>201</v>
      </c>
      <c r="C206" s="34" t="str">
        <f t="shared" si="3"/>
        <v>別表十七(三の二)別表17(3の2)特定外国関係会社又は対象外国関係会社の適用対象金額等の計算に関する明細書</v>
      </c>
      <c r="D206" s="35" t="s">
        <v>141</v>
      </c>
      <c r="E206" s="49" t="s">
        <v>545</v>
      </c>
      <c r="F206" s="49" t="s">
        <v>1502</v>
      </c>
      <c r="G206" s="33"/>
      <c r="H206" s="33"/>
      <c r="I206" s="33" t="s">
        <v>17</v>
      </c>
      <c r="J206" s="52" t="s">
        <v>620</v>
      </c>
    </row>
    <row r="207" spans="2:10" ht="45" customHeight="1">
      <c r="B207" s="33">
        <f>B206+COUNTIF($C207,キーワード検索!$H$3)</f>
        <v>202</v>
      </c>
      <c r="C207" s="34" t="str">
        <f t="shared" si="3"/>
        <v>別表十七(三の三)別表17(3の3)外国金融子会社等以外の部分対象外国関係会社に係る部分適用対象金額及び特定所得の金額等の計算に関する明細書</v>
      </c>
      <c r="D207" s="35" t="s">
        <v>142</v>
      </c>
      <c r="E207" s="49" t="s">
        <v>506</v>
      </c>
      <c r="F207" s="49" t="s">
        <v>1503</v>
      </c>
      <c r="G207" s="33"/>
      <c r="H207" s="33"/>
      <c r="I207" s="33" t="s">
        <v>17</v>
      </c>
      <c r="J207" s="52" t="s">
        <v>620</v>
      </c>
    </row>
    <row r="208" spans="2:10" ht="45" customHeight="1">
      <c r="B208" s="33">
        <f>B207+COUNTIF($C208,キーワード検索!$H$3)</f>
        <v>203</v>
      </c>
      <c r="C208" s="34" t="str">
        <f t="shared" si="3"/>
        <v>別表十七(三の三)付表別表17(3の3)付表外国金融子会社等以外の部分対象外国関係会社に係る特定所得の金額の計算等に関する明細書</v>
      </c>
      <c r="D208" s="35" t="s">
        <v>611</v>
      </c>
      <c r="E208" s="49" t="s">
        <v>617</v>
      </c>
      <c r="F208" s="49" t="s">
        <v>1504</v>
      </c>
      <c r="G208" s="33"/>
      <c r="H208" s="33"/>
      <c r="I208" s="33" t="s">
        <v>17</v>
      </c>
      <c r="J208" s="52" t="s">
        <v>620</v>
      </c>
    </row>
    <row r="209" spans="2:10" ht="45" customHeight="1">
      <c r="B209" s="33">
        <f>B208+COUNTIF($C209,キーワード検索!$H$3)</f>
        <v>204</v>
      </c>
      <c r="C209" s="34" t="str">
        <f t="shared" si="3"/>
        <v>別表十七(三の四)別表17(3の4)外国金融子会社等に係る金融子会社等部分適用対象金額及び特定所得の金額等の計算に関する明細書</v>
      </c>
      <c r="D209" s="35" t="s">
        <v>143</v>
      </c>
      <c r="E209" s="49" t="s">
        <v>507</v>
      </c>
      <c r="F209" s="49" t="s">
        <v>1505</v>
      </c>
      <c r="G209" s="33"/>
      <c r="H209" s="33"/>
      <c r="I209" s="33" t="s">
        <v>17</v>
      </c>
      <c r="J209" s="52" t="s">
        <v>620</v>
      </c>
    </row>
    <row r="210" spans="2:10" ht="45" customHeight="1">
      <c r="B210" s="33">
        <f>B209+COUNTIF($C210,キーワード検索!$H$3)</f>
        <v>205</v>
      </c>
      <c r="C210" s="34" t="str">
        <f t="shared" si="3"/>
        <v>別表十七(三の四)付表別表17(3の4)付表外国金融子会社等に係る特定所得の金額の計算等に関する明細書</v>
      </c>
      <c r="D210" s="35" t="s">
        <v>612</v>
      </c>
      <c r="E210" s="49" t="s">
        <v>618</v>
      </c>
      <c r="F210" s="49" t="s">
        <v>1506</v>
      </c>
      <c r="G210" s="33"/>
      <c r="H210" s="33"/>
      <c r="I210" s="33" t="s">
        <v>17</v>
      </c>
      <c r="J210" s="52" t="s">
        <v>620</v>
      </c>
    </row>
    <row r="211" spans="2:10" ht="45" customHeight="1">
      <c r="B211" s="33">
        <f>B210+COUNTIF($C211,キーワード検索!$H$3)</f>
        <v>206</v>
      </c>
      <c r="C211" s="34" t="str">
        <f t="shared" si="3"/>
        <v>別表十七(三の五)別表17(3の5)外国関係会社の課税対象金額等に係る控除対象外国法人税額等の計算に関する明細書</v>
      </c>
      <c r="D211" s="35" t="s">
        <v>144</v>
      </c>
      <c r="E211" s="49" t="s">
        <v>508</v>
      </c>
      <c r="F211" s="49" t="s">
        <v>1507</v>
      </c>
      <c r="G211" s="33"/>
      <c r="H211" s="33"/>
      <c r="I211" s="33" t="s">
        <v>17</v>
      </c>
      <c r="J211" s="52" t="s">
        <v>620</v>
      </c>
    </row>
    <row r="212" spans="2:10" ht="45" customHeight="1">
      <c r="B212" s="33">
        <f>B211+COUNTIF($C212,キーワード検索!$H$3)</f>
        <v>207</v>
      </c>
      <c r="C212" s="34" t="str">
        <f t="shared" si="3"/>
        <v>別表十七(三の六)付表別表17(3の6)付表外国関係会社の課税対象金額等に係る控除対象所得税額等相当額等の計算に関する明細書</v>
      </c>
      <c r="D212" s="35" t="s">
        <v>613</v>
      </c>
      <c r="E212" s="49" t="s">
        <v>619</v>
      </c>
      <c r="F212" s="49" t="s">
        <v>1508</v>
      </c>
      <c r="G212" s="33"/>
      <c r="H212" s="33"/>
      <c r="I212" s="33" t="s">
        <v>17</v>
      </c>
      <c r="J212" s="52" t="s">
        <v>620</v>
      </c>
    </row>
    <row r="213" spans="2:10" ht="45" customHeight="1">
      <c r="B213" s="33">
        <f>B212+COUNTIF($C213,キーワード検索!$H$3)</f>
        <v>208</v>
      </c>
      <c r="C213" s="34" t="str">
        <f t="shared" si="3"/>
        <v>別表十七(三の九)別表17(3の9)特殊関係内国法人及び添付対象外国関係法人の状況等に関する明細書</v>
      </c>
      <c r="D213" s="35" t="s">
        <v>146</v>
      </c>
      <c r="E213" s="49" t="s">
        <v>510</v>
      </c>
      <c r="F213" s="49" t="s">
        <v>1509</v>
      </c>
      <c r="G213" s="33"/>
      <c r="H213" s="33"/>
      <c r="I213" s="33" t="s">
        <v>17</v>
      </c>
      <c r="J213" s="52" t="s">
        <v>620</v>
      </c>
    </row>
    <row r="214" spans="2:10" ht="45" customHeight="1">
      <c r="B214" s="33">
        <f>B213+COUNTIF($C214,キーワード検索!$H$3)</f>
        <v>209</v>
      </c>
      <c r="C214" s="34" t="str">
        <f t="shared" si="3"/>
        <v>別表十七(三の六)別表17(3の6)外国関係会社に係る控除対象所得税額等相当額及び個別控除対象所得税額等相当額の控除並びに各連結法人の地方法人税の額から控除する個別控除対象所得税額等相当額の個別帰属額の計算に関する明細書</v>
      </c>
      <c r="D214" s="35" t="s">
        <v>145</v>
      </c>
      <c r="E214" s="49" t="s">
        <v>509</v>
      </c>
      <c r="F214" s="49" t="s">
        <v>1510</v>
      </c>
      <c r="G214" s="33"/>
      <c r="H214" s="33"/>
      <c r="I214" s="33" t="s">
        <v>17</v>
      </c>
      <c r="J214" s="52" t="s">
        <v>620</v>
      </c>
    </row>
    <row r="215" spans="2:10" ht="45" customHeight="1">
      <c r="B215" s="33">
        <f>B214+COUNTIF($C215,キーワード検索!$H$3)</f>
        <v>210</v>
      </c>
      <c r="C215" s="34" t="str">
        <f t="shared" si="3"/>
        <v>別表十七(三の七)別表17(3の7)特定課税対象金額等又は特定個別課税対象金額等がある場合の外国法人から受ける配当等の益金不算入額等の計算に関する明細書</v>
      </c>
      <c r="D215" s="35" t="s">
        <v>748</v>
      </c>
      <c r="E215" s="49" t="s">
        <v>780</v>
      </c>
      <c r="F215" s="49" t="s">
        <v>1511</v>
      </c>
      <c r="G215" s="33"/>
      <c r="H215" s="33"/>
      <c r="I215" s="33" t="s">
        <v>17</v>
      </c>
      <c r="J215" s="52" t="s">
        <v>620</v>
      </c>
    </row>
    <row r="216" spans="2:10" ht="45" customHeight="1">
      <c r="B216" s="33">
        <f>B215+COUNTIF($C216,キーワード検索!$H$3)</f>
        <v>211</v>
      </c>
      <c r="C216" s="34" t="str">
        <f t="shared" si="3"/>
        <v>別表十七(三の七)付表一別表17(3の7)付表1適格組織再編成に係る合併法人等の調整後の課税済金額等の計算に関する明細書</v>
      </c>
      <c r="D216" s="35" t="s">
        <v>749</v>
      </c>
      <c r="E216" s="49" t="s">
        <v>805</v>
      </c>
      <c r="F216" s="49" t="s">
        <v>1512</v>
      </c>
      <c r="G216" s="33"/>
      <c r="H216" s="33"/>
      <c r="I216" s="33" t="s">
        <v>17</v>
      </c>
      <c r="J216" s="52" t="s">
        <v>620</v>
      </c>
    </row>
    <row r="217" spans="2:10" ht="45" customHeight="1">
      <c r="B217" s="33">
        <f>B216+COUNTIF($C217,キーワード検索!$H$3)</f>
        <v>212</v>
      </c>
      <c r="C217" s="34" t="str">
        <f t="shared" si="3"/>
        <v>別表十七(三の七)付表二別表17(3の7)付表2適格分割等に係る分割法人等の調整後の課税済金額等の計算に関する明細書</v>
      </c>
      <c r="D217" s="35" t="s">
        <v>750</v>
      </c>
      <c r="E217" s="49" t="s">
        <v>794</v>
      </c>
      <c r="F217" s="49" t="s">
        <v>1513</v>
      </c>
      <c r="G217" s="33"/>
      <c r="H217" s="33"/>
      <c r="I217" s="33" t="s">
        <v>17</v>
      </c>
      <c r="J217" s="52" t="s">
        <v>620</v>
      </c>
    </row>
    <row r="218" spans="2:10" ht="45" customHeight="1">
      <c r="B218" s="33">
        <f>B217+COUNTIF($C218,キーワード検索!$H$3)</f>
        <v>213</v>
      </c>
      <c r="C218" s="34" t="str">
        <f t="shared" si="3"/>
        <v>別表十七(三の八)別表17(3の8)間接特定課税対象金額又は間接特定個別課税対象金額の計算に関する明細書</v>
      </c>
      <c r="D218" s="35" t="s">
        <v>751</v>
      </c>
      <c r="E218" s="49" t="s">
        <v>781</v>
      </c>
      <c r="F218" s="49" t="s">
        <v>1514</v>
      </c>
      <c r="G218" s="33"/>
      <c r="H218" s="33"/>
      <c r="I218" s="33" t="s">
        <v>17</v>
      </c>
      <c r="J218" s="52" t="s">
        <v>620</v>
      </c>
    </row>
    <row r="219" spans="2:10" ht="45" customHeight="1">
      <c r="B219" s="33">
        <f>B218+COUNTIF($C219,キーワード検索!$H$3)</f>
        <v>214</v>
      </c>
      <c r="C219" s="34" t="str">
        <f t="shared" si="3"/>
        <v>別表十七(四)別表17(4)国外関連者に関する明細書</v>
      </c>
      <c r="D219" s="35" t="s">
        <v>147</v>
      </c>
      <c r="E219" s="49" t="s">
        <v>490</v>
      </c>
      <c r="F219" s="49" t="s">
        <v>1515</v>
      </c>
      <c r="G219" s="33"/>
      <c r="H219" s="33"/>
      <c r="I219" s="33" t="s">
        <v>17</v>
      </c>
      <c r="J219" s="52" t="s">
        <v>620</v>
      </c>
    </row>
    <row r="220" spans="2:10" ht="45" customHeight="1">
      <c r="B220" s="33">
        <f>B219+COUNTIF($C220,キーワード検索!$H$3)</f>
        <v>215</v>
      </c>
      <c r="C220" s="34" t="str">
        <f t="shared" si="3"/>
        <v>別表十七の三(一)別表17の2(1)保険会社の投資資産不足額に係る投資収益の益金算入に関する明細書</v>
      </c>
      <c r="D220" s="35" t="s">
        <v>148</v>
      </c>
      <c r="E220" s="49" t="s">
        <v>1590</v>
      </c>
      <c r="F220" s="49" t="s">
        <v>1516</v>
      </c>
      <c r="G220" s="33"/>
      <c r="H220" s="33"/>
      <c r="I220" s="33" t="s">
        <v>17</v>
      </c>
      <c r="J220" s="52" t="s">
        <v>620</v>
      </c>
    </row>
    <row r="221" spans="2:10" ht="45" customHeight="1">
      <c r="B221" s="33">
        <f>B220+COUNTIF($C221,キーワード検索!$H$3)</f>
        <v>216</v>
      </c>
      <c r="C221" s="34" t="str">
        <f t="shared" si="3"/>
        <v>別表十七の三(二)別表17の2(2)恒久的施設に帰せられるべき資本に対応する負債の利子の損金不算入額の計算及び外国銀行等の資本に係る負債の利子の損金算入額の計算に関する明細書</v>
      </c>
      <c r="D221" s="35" t="s">
        <v>149</v>
      </c>
      <c r="E221" s="49" t="s">
        <v>1591</v>
      </c>
      <c r="F221" s="49" t="s">
        <v>1517</v>
      </c>
      <c r="G221" s="33"/>
      <c r="H221" s="33"/>
      <c r="I221" s="33" t="s">
        <v>17</v>
      </c>
      <c r="J221" s="52" t="s">
        <v>620</v>
      </c>
    </row>
    <row r="222" spans="2:10" ht="45" customHeight="1">
      <c r="B222" s="33">
        <f>B221+COUNTIF($C222,キーワード検索!$H$3)</f>
        <v>217</v>
      </c>
      <c r="C222" s="34" t="str">
        <f t="shared" si="3"/>
        <v>別表十七の三(二)付表別表17の2(2)付表恒久的施設帰属資本相当額の計算に関する明細書</v>
      </c>
      <c r="D222" s="35" t="s">
        <v>150</v>
      </c>
      <c r="E222" s="49" t="s">
        <v>1592</v>
      </c>
      <c r="F222" s="49" t="s">
        <v>1518</v>
      </c>
      <c r="G222" s="33"/>
      <c r="H222" s="33"/>
      <c r="I222" s="33" t="s">
        <v>17</v>
      </c>
      <c r="J222" s="52" t="s">
        <v>620</v>
      </c>
    </row>
    <row r="223" spans="2:10" ht="45" customHeight="1">
      <c r="B223" s="33">
        <f>B222+COUNTIF($C223,キーワード検索!$H$3)</f>
        <v>218</v>
      </c>
      <c r="C223" s="34" t="str">
        <f t="shared" si="3"/>
        <v>別表十七の三(三)別表17の2(3)外国法人の本店等との間の内部取引の状況等に関する明細書</v>
      </c>
      <c r="D223" s="35" t="s">
        <v>151</v>
      </c>
      <c r="E223" s="49" t="s">
        <v>1593</v>
      </c>
      <c r="F223" s="49" t="s">
        <v>1519</v>
      </c>
      <c r="G223" s="33"/>
      <c r="H223" s="33"/>
      <c r="I223" s="33" t="s">
        <v>17</v>
      </c>
      <c r="J223" s="52" t="s">
        <v>620</v>
      </c>
    </row>
    <row r="224" spans="2:10" ht="45" customHeight="1">
      <c r="B224" s="33">
        <f>B223+COUNTIF($C224,キーワード検索!$H$3)</f>
        <v>219</v>
      </c>
      <c r="C224" s="34" t="str">
        <f t="shared" si="3"/>
        <v>別表十九別表19法人税法第七十一条第一項の規定による予定申告書･地方法人税法第十六条第一項の規定による予定申告書</v>
      </c>
      <c r="D224" s="35" t="s">
        <v>152</v>
      </c>
      <c r="E224" s="49" t="s">
        <v>419</v>
      </c>
      <c r="F224" s="49" t="s">
        <v>1520</v>
      </c>
      <c r="G224" s="33" t="s">
        <v>17</v>
      </c>
      <c r="H224" s="33"/>
      <c r="I224" s="33"/>
      <c r="J224" s="52" t="s">
        <v>620</v>
      </c>
    </row>
    <row r="225" spans="2:10" ht="45" customHeight="1">
      <c r="B225" s="33">
        <f>B224+COUNTIF($C225,キーワード検索!$H$3)</f>
        <v>220</v>
      </c>
      <c r="C225" s="34" t="str">
        <f t="shared" si="3"/>
        <v>別表十九の二別表19の2法人税法第百四十四条の三第一項又は第二項の規定による予定申告書･地方法人税法第十六条第一項の規定による予定申告書</v>
      </c>
      <c r="D225" s="35" t="s">
        <v>757</v>
      </c>
      <c r="E225" s="49" t="s">
        <v>796</v>
      </c>
      <c r="F225" s="49" t="s">
        <v>1521</v>
      </c>
      <c r="G225" s="33" t="s">
        <v>17</v>
      </c>
      <c r="H225" s="33"/>
      <c r="I225" s="33"/>
      <c r="J225" s="52" t="s">
        <v>620</v>
      </c>
    </row>
    <row r="226" spans="2:10" ht="45" customHeight="1">
      <c r="B226" s="33">
        <f>B225+COUNTIF($C226,キーワード検索!$H$3)</f>
        <v>221</v>
      </c>
      <c r="C226" s="34" t="str">
        <f t="shared" si="3"/>
        <v>別表十八(一)別表18(1)各通算法人の所得金額等及び地方法人税額等に関する明細書</v>
      </c>
      <c r="D226" s="35" t="s">
        <v>752</v>
      </c>
      <c r="E226" s="49" t="s">
        <v>806</v>
      </c>
      <c r="F226" s="49" t="s">
        <v>1522</v>
      </c>
      <c r="G226" s="33" t="s">
        <v>17</v>
      </c>
      <c r="H226" s="33"/>
      <c r="I226" s="33"/>
      <c r="J226" s="52" t="s">
        <v>620</v>
      </c>
    </row>
    <row r="227" spans="2:10" ht="45" customHeight="1">
      <c r="B227" s="33">
        <f>B226+COUNTIF($C227,キーワード検索!$H$3)</f>
        <v>222</v>
      </c>
      <c r="C227" s="34" t="str">
        <f t="shared" si="3"/>
        <v>別表十八(一)付表一別表18(1)付表110年内事業年度に係る各通算法人の欠損金額等に関する明細書</v>
      </c>
      <c r="D227" s="35" t="s">
        <v>753</v>
      </c>
      <c r="E227" s="49" t="s">
        <v>807</v>
      </c>
      <c r="F227" s="49" t="s">
        <v>1523</v>
      </c>
      <c r="G227" s="33" t="s">
        <v>17</v>
      </c>
      <c r="H227" s="33"/>
      <c r="I227" s="33"/>
      <c r="J227" s="52" t="s">
        <v>620</v>
      </c>
    </row>
    <row r="228" spans="2:10" ht="45" customHeight="1">
      <c r="B228" s="33">
        <f>B227+COUNTIF($C228,キーワード検索!$H$3)</f>
        <v>223</v>
      </c>
      <c r="C228" s="34" t="str">
        <f t="shared" si="3"/>
        <v>別表十八(一)付表二別表18(1)付表2各通算法人の所得限度額等に関する明細書</v>
      </c>
      <c r="D228" s="35" t="s">
        <v>754</v>
      </c>
      <c r="E228" s="49" t="s">
        <v>808</v>
      </c>
      <c r="F228" s="49" t="s">
        <v>1524</v>
      </c>
      <c r="G228" s="33" t="s">
        <v>17</v>
      </c>
      <c r="H228" s="33"/>
      <c r="I228" s="33"/>
      <c r="J228" s="52" t="s">
        <v>620</v>
      </c>
    </row>
    <row r="229" spans="2:10" ht="45" customHeight="1">
      <c r="B229" s="33">
        <f>B228+COUNTIF($C229,キーワード検索!$H$3)</f>
        <v>224</v>
      </c>
      <c r="C229" s="34" t="str">
        <f t="shared" si="3"/>
        <v>別表十八(二)別表18(2)各通算法人の試験研究費の額等に関する明細書</v>
      </c>
      <c r="D229" s="35" t="s">
        <v>755</v>
      </c>
      <c r="E229" s="49" t="s">
        <v>795</v>
      </c>
      <c r="F229" s="49" t="s">
        <v>1525</v>
      </c>
      <c r="G229" s="33"/>
      <c r="H229" s="33" t="s">
        <v>17</v>
      </c>
      <c r="I229" s="33"/>
      <c r="J229" s="52" t="s">
        <v>620</v>
      </c>
    </row>
    <row r="230" spans="2:10" ht="45" customHeight="1">
      <c r="B230" s="33">
        <f>B229+COUNTIF($C230,キーワード検索!$H$3)</f>
        <v>225</v>
      </c>
      <c r="C230" s="34" t="str">
        <f t="shared" si="3"/>
        <v>別表十八(三)別表18(3)各通算法人の通算前所得金額等に関する明細書</v>
      </c>
      <c r="D230" s="35" t="s">
        <v>756</v>
      </c>
      <c r="E230" s="49" t="s">
        <v>782</v>
      </c>
      <c r="F230" s="49" t="s">
        <v>1526</v>
      </c>
      <c r="G230" s="33" t="s">
        <v>17</v>
      </c>
      <c r="H230" s="33"/>
      <c r="I230" s="33"/>
      <c r="J230" s="52" t="s">
        <v>620</v>
      </c>
    </row>
    <row r="231" spans="2:10" ht="45" customHeight="1">
      <c r="B231" s="33">
        <f>B230+COUNTIF($C231,キーワード検索!$H$3)</f>
        <v>226</v>
      </c>
      <c r="C231" s="34" t="str">
        <f t="shared" si="3"/>
        <v>別表二十別表20退職年金等積立金に係る申告書-退職年金業務等を行う法人の分</v>
      </c>
      <c r="D231" s="35" t="s">
        <v>710</v>
      </c>
      <c r="E231" s="49" t="s">
        <v>761</v>
      </c>
      <c r="F231" s="49" t="s">
        <v>1527</v>
      </c>
      <c r="G231" s="33"/>
      <c r="H231" s="33" t="s">
        <v>17</v>
      </c>
      <c r="I231" s="33"/>
      <c r="J231" s="52" t="s">
        <v>620</v>
      </c>
    </row>
    <row r="232" spans="2:10" ht="45" customHeight="1">
      <c r="B232" s="33">
        <f>B231+COUNTIF($C232,キーワード検索!$H$3)</f>
        <v>227</v>
      </c>
      <c r="C232" s="34" t="str">
        <f t="shared" si="3"/>
        <v>別表二十(一)別表20(1)清算所得に係る申告書-清算事業年度予納申告分</v>
      </c>
      <c r="D232" s="35" t="s">
        <v>153</v>
      </c>
      <c r="E232" s="49" t="s">
        <v>548</v>
      </c>
      <c r="F232" s="49" t="s">
        <v>1528</v>
      </c>
      <c r="G232" s="33"/>
      <c r="H232" s="33" t="s">
        <v>17</v>
      </c>
      <c r="I232" s="33"/>
      <c r="J232" s="52" t="s">
        <v>620</v>
      </c>
    </row>
    <row r="233" spans="2:10" ht="45" customHeight="1">
      <c r="B233" s="33">
        <f>B232+COUNTIF($C233,キーワード検索!$H$3)</f>
        <v>228</v>
      </c>
      <c r="C233" s="34" t="str">
        <f t="shared" si="3"/>
        <v>別表二十(二)別表20(2)清算所得に係る申告書-残余財産分配等予納及び清算確定申告分</v>
      </c>
      <c r="D233" s="35" t="s">
        <v>154</v>
      </c>
      <c r="E233" s="49" t="s">
        <v>512</v>
      </c>
      <c r="F233" s="49" t="s">
        <v>1529</v>
      </c>
      <c r="G233" s="33" t="s">
        <v>17</v>
      </c>
      <c r="H233" s="33"/>
      <c r="I233" s="33"/>
      <c r="J233" s="52" t="s">
        <v>1565</v>
      </c>
    </row>
    <row r="234" spans="2:10" ht="45" customHeight="1">
      <c r="B234" s="33">
        <f>B233+COUNTIF($C234,キーワード検索!$H$3)</f>
        <v>229</v>
      </c>
      <c r="C234" s="34" t="str">
        <f t="shared" si="3"/>
        <v>別表二十(三)別表20(3)清算所得の金額の計算に関する明細書</v>
      </c>
      <c r="D234" s="35" t="s">
        <v>417</v>
      </c>
      <c r="E234" s="49" t="s">
        <v>511</v>
      </c>
      <c r="F234" s="49" t="s">
        <v>1530</v>
      </c>
      <c r="G234" s="33" t="s">
        <v>17</v>
      </c>
      <c r="H234" s="33"/>
      <c r="I234" s="33"/>
      <c r="J234" s="52" t="s">
        <v>620</v>
      </c>
    </row>
    <row r="235" spans="2:10" ht="45" customHeight="1">
      <c r="B235" s="33">
        <f>B234+COUNTIF($C235,キーワード検索!$H$3)</f>
        <v>230</v>
      </c>
      <c r="C235" s="34" t="str">
        <f t="shared" si="3"/>
        <v>別表二十(四)別表20(4)寄附金の残余財産価額不算入､所得税額の控除及びみなし配当金額の一部の控除に関する明細書</v>
      </c>
      <c r="D235" s="35" t="s">
        <v>758</v>
      </c>
      <c r="E235" s="49" t="s">
        <v>775</v>
      </c>
      <c r="F235" s="49" t="s">
        <v>1531</v>
      </c>
      <c r="G235" s="33" t="s">
        <v>17</v>
      </c>
      <c r="H235" s="33"/>
      <c r="I235" s="33"/>
      <c r="J235" s="52" t="s">
        <v>620</v>
      </c>
    </row>
    <row r="236" spans="2:10" ht="45" customHeight="1">
      <c r="B236" s="33">
        <f>B235+COUNTIF($C236,キーワード検索!$H$3)</f>
        <v>231</v>
      </c>
      <c r="C236" s="34" t="str">
        <f t="shared" si="3"/>
        <v>事業年度分の適用額明細書事業年度分の適用額明細書事業年度分の適用額明細書</v>
      </c>
      <c r="D236" s="121" t="s">
        <v>164</v>
      </c>
      <c r="E236" s="121" t="s">
        <v>164</v>
      </c>
      <c r="F236" s="111" t="s">
        <v>164</v>
      </c>
      <c r="G236" s="33" t="s">
        <v>17</v>
      </c>
      <c r="H236" s="33"/>
      <c r="I236" s="33"/>
      <c r="J236" s="52" t="s">
        <v>620</v>
      </c>
    </row>
    <row r="237" spans="2:10" ht="45" customHeight="1">
      <c r="B237" s="33">
        <f>B236+COUNTIF($C237,キーワード検索!$H$3)</f>
        <v>232</v>
      </c>
      <c r="C237" s="34" t="str">
        <f t="shared" si="3"/>
        <v>事業概況書事業概況書法人事業概況説明書</v>
      </c>
      <c r="D237" s="121" t="s">
        <v>155</v>
      </c>
      <c r="E237" s="121" t="s">
        <v>155</v>
      </c>
      <c r="F237" s="111" t="s">
        <v>171</v>
      </c>
      <c r="G237" s="33" t="s">
        <v>17</v>
      </c>
      <c r="H237" s="33" t="s">
        <v>17</v>
      </c>
      <c r="I237" s="33"/>
      <c r="J237" s="52" t="s">
        <v>620</v>
      </c>
    </row>
    <row r="238" spans="2:10" ht="45" customHeight="1">
      <c r="B238" s="33">
        <f>B237+COUNTIF($C238,キーワード検索!$H$3)</f>
        <v>233</v>
      </c>
      <c r="C238" s="34" t="str">
        <f t="shared" si="3"/>
        <v>会社事業概況書会社事業概況書会社事業概況書(1.総括表)</v>
      </c>
      <c r="D238" s="121" t="s">
        <v>156</v>
      </c>
      <c r="E238" s="121" t="s">
        <v>156</v>
      </c>
      <c r="F238" s="111" t="s">
        <v>606</v>
      </c>
      <c r="G238" s="33"/>
      <c r="H238" s="33" t="s">
        <v>17</v>
      </c>
      <c r="I238" s="33"/>
      <c r="J238" s="52" t="s">
        <v>620</v>
      </c>
    </row>
    <row r="239" spans="2:10" ht="45" customHeight="1">
      <c r="B239" s="33">
        <f>B238+COUNTIF($C239,キーワード検索!$H$3)</f>
        <v>234</v>
      </c>
      <c r="C239" s="34" t="str">
        <f t="shared" si="3"/>
        <v>会社事業概況書会社事業概況書会社事業概況書(2.子会社等の状況)</v>
      </c>
      <c r="D239" s="121" t="s">
        <v>156</v>
      </c>
      <c r="E239" s="121" t="s">
        <v>156</v>
      </c>
      <c r="F239" s="111" t="s">
        <v>1547</v>
      </c>
      <c r="G239" s="33"/>
      <c r="H239" s="33" t="s">
        <v>17</v>
      </c>
      <c r="I239" s="33"/>
      <c r="J239" s="52" t="s">
        <v>620</v>
      </c>
    </row>
    <row r="240" spans="2:10" ht="45" customHeight="1">
      <c r="B240" s="33">
        <f>B239+COUNTIF($C240,キーワード検索!$H$3)</f>
        <v>235</v>
      </c>
      <c r="C240" s="34" t="str">
        <f t="shared" si="3"/>
        <v>会社事業概況書会社事業概況書会社事業概況書(3.ICTの概要)</v>
      </c>
      <c r="D240" s="121" t="s">
        <v>156</v>
      </c>
      <c r="E240" s="121" t="s">
        <v>156</v>
      </c>
      <c r="F240" s="111" t="s">
        <v>607</v>
      </c>
      <c r="G240" s="33"/>
      <c r="H240" s="33" t="s">
        <v>17</v>
      </c>
      <c r="I240" s="33"/>
      <c r="J240" s="52" t="s">
        <v>620</v>
      </c>
    </row>
    <row r="241" spans="2:10" ht="45" customHeight="1">
      <c r="B241" s="33">
        <f>B240+COUNTIF($C241,キーワード検索!$H$3)</f>
        <v>236</v>
      </c>
      <c r="C241" s="34" t="str">
        <f t="shared" si="3"/>
        <v>会社事業概況書会社事業概況書会社事業概況書(4.海外取引等の概要)</v>
      </c>
      <c r="D241" s="121" t="s">
        <v>156</v>
      </c>
      <c r="E241" s="121" t="s">
        <v>156</v>
      </c>
      <c r="F241" s="111" t="s">
        <v>608</v>
      </c>
      <c r="G241" s="33"/>
      <c r="H241" s="33" t="s">
        <v>17</v>
      </c>
      <c r="I241" s="33"/>
      <c r="J241" s="52" t="s">
        <v>620</v>
      </c>
    </row>
    <row r="242" spans="2:10" ht="45" customHeight="1">
      <c r="B242" s="33">
        <f>B241+COUNTIF($C242,キーワード検索!$H$3)</f>
        <v>237</v>
      </c>
      <c r="C242" s="34" t="str">
        <f t="shared" si="3"/>
        <v>会社事業概況書会社事業概況書会社事業概況書(5.外国法人)</v>
      </c>
      <c r="D242" s="121" t="s">
        <v>156</v>
      </c>
      <c r="E242" s="121" t="s">
        <v>156</v>
      </c>
      <c r="F242" s="111" t="s">
        <v>609</v>
      </c>
      <c r="G242" s="33"/>
      <c r="H242" s="33" t="s">
        <v>17</v>
      </c>
      <c r="I242" s="33"/>
      <c r="J242" s="52" t="s">
        <v>620</v>
      </c>
    </row>
    <row r="243" spans="2:10" ht="45" customHeight="1">
      <c r="B243" s="33">
        <f>B242+COUNTIF($C243,キーワード検索!$H$3)</f>
        <v>238</v>
      </c>
      <c r="C243" s="34" t="str">
        <f t="shared" si="3"/>
        <v>会社事業概況書会社事業概況書会社事業概況書(6.通算(連結)子法人)</v>
      </c>
      <c r="D243" s="121" t="s">
        <v>156</v>
      </c>
      <c r="E243" s="121" t="s">
        <v>156</v>
      </c>
      <c r="F243" s="111" t="s">
        <v>1553</v>
      </c>
      <c r="G243" s="33"/>
      <c r="H243" s="33" t="s">
        <v>17</v>
      </c>
      <c r="I243" s="33"/>
      <c r="J243" s="52" t="s">
        <v>620</v>
      </c>
    </row>
    <row r="244" spans="2:10" ht="45" customHeight="1">
      <c r="B244" s="33">
        <f>B243+COUNTIF($C244,キーワード検索!$H$3)</f>
        <v>239</v>
      </c>
      <c r="C244" s="34" t="str">
        <f t="shared" si="3"/>
        <v>特別償却の付表特別償却の付表特別償却等の償却限度額の計算に関する付表</v>
      </c>
      <c r="D244" s="35" t="s">
        <v>1540</v>
      </c>
      <c r="E244" s="35" t="s">
        <v>1540</v>
      </c>
      <c r="F244" s="49" t="s">
        <v>1532</v>
      </c>
      <c r="G244" s="33"/>
      <c r="H244" s="33" t="s">
        <v>17</v>
      </c>
      <c r="I244" s="33"/>
      <c r="J244" s="52" t="s">
        <v>620</v>
      </c>
    </row>
    <row r="245" spans="2:10" ht="45" customHeight="1">
      <c r="B245" s="33">
        <f>B244+COUNTIF($C245,キーワード検索!$H$3)</f>
        <v>240</v>
      </c>
      <c r="C245" s="34" t="str">
        <f t="shared" si="3"/>
        <v>別紙様式1別紙様式1被災者向け優良賃貸住宅の賃貸が公募要件を満たすことを明らかにする明細書</v>
      </c>
      <c r="D245" s="35" t="s">
        <v>605</v>
      </c>
      <c r="E245" s="35" t="s">
        <v>605</v>
      </c>
      <c r="F245" s="49" t="s">
        <v>1235</v>
      </c>
      <c r="G245" s="33"/>
      <c r="H245" s="33"/>
      <c r="I245" s="33" t="s">
        <v>17</v>
      </c>
      <c r="J245" s="52" t="s">
        <v>620</v>
      </c>
    </row>
    <row r="246" spans="2:10" ht="45" customHeight="1">
      <c r="B246" s="33">
        <f>B245+COUNTIF($C246,キーワード検索!$H$3)</f>
        <v>241</v>
      </c>
      <c r="C246" s="34" t="str">
        <f t="shared" si="3"/>
        <v>別紙様式2別紙様式2被災者向け優良賃貸住宅の家賃の額が適正な家賃の計算方法によって算定された額を超えないことを明らかにする明細書</v>
      </c>
      <c r="D246" s="35" t="s">
        <v>614</v>
      </c>
      <c r="E246" s="35" t="s">
        <v>614</v>
      </c>
      <c r="F246" s="49" t="s">
        <v>1236</v>
      </c>
      <c r="G246" s="33"/>
      <c r="H246" s="33"/>
      <c r="I246" s="33" t="s">
        <v>17</v>
      </c>
      <c r="J246" s="52" t="s">
        <v>620</v>
      </c>
    </row>
    <row r="247" spans="2:10" ht="45" customHeight="1">
      <c r="B247" s="33">
        <f>B246+COUNTIF($C247,キーワード検索!$H$3)</f>
        <v>242</v>
      </c>
      <c r="C247" s="34" t="str">
        <f t="shared" si="3"/>
        <v>付表付表特定の資産の譲渡に伴う特別勘定を設けた場合の取得予定資産の明細書</v>
      </c>
      <c r="D247" s="35" t="s">
        <v>615</v>
      </c>
      <c r="E247" s="35" t="s">
        <v>615</v>
      </c>
      <c r="F247" s="49" t="s">
        <v>1237</v>
      </c>
      <c r="G247" s="33"/>
      <c r="H247" s="33" t="s">
        <v>17</v>
      </c>
      <c r="I247" s="33"/>
      <c r="J247" s="52" t="s">
        <v>620</v>
      </c>
    </row>
    <row r="248" spans="2:10" ht="45" customHeight="1">
      <c r="B248" s="33">
        <f>B247+COUNTIF($C248,キーワード検索!$H$3)</f>
        <v>243</v>
      </c>
      <c r="C248" s="34" t="str">
        <f t="shared" si="3"/>
        <v>付表付表課税除外とされる土地等の譲渡が公募要件に該当する事実を証する明細書</v>
      </c>
      <c r="D248" s="35" t="s">
        <v>615</v>
      </c>
      <c r="E248" s="35" t="s">
        <v>615</v>
      </c>
      <c r="F248" s="49" t="s">
        <v>1238</v>
      </c>
      <c r="G248" s="33"/>
      <c r="H248" s="33" t="s">
        <v>17</v>
      </c>
      <c r="I248" s="33"/>
      <c r="J248" s="52" t="s">
        <v>620</v>
      </c>
    </row>
    <row r="249" spans="2:10" ht="45" customHeight="1">
      <c r="B249" s="33">
        <f>B248+COUNTIF($C249,キーワード検索!$H$3)</f>
        <v>244</v>
      </c>
      <c r="C249" s="34" t="str">
        <f t="shared" si="3"/>
        <v>付表付表権利金等及び受取地代の明細書</v>
      </c>
      <c r="D249" s="35" t="s">
        <v>615</v>
      </c>
      <c r="E249" s="35" t="s">
        <v>615</v>
      </c>
      <c r="F249" s="49" t="s">
        <v>1240</v>
      </c>
      <c r="G249" s="33"/>
      <c r="H249" s="33"/>
      <c r="I249" s="33" t="s">
        <v>17</v>
      </c>
      <c r="J249" s="52" t="s">
        <v>620</v>
      </c>
    </row>
    <row r="250" spans="2:10" ht="45" customHeight="1">
      <c r="B250" s="33">
        <f>B249+COUNTIF($C250,キーワード検索!$H$3)</f>
        <v>245</v>
      </c>
      <c r="C250" s="34" t="str">
        <f t="shared" si="3"/>
        <v>付表付表組織再編成に係る主要な事項の明細書</v>
      </c>
      <c r="D250" s="35" t="s">
        <v>615</v>
      </c>
      <c r="E250" s="35" t="s">
        <v>615</v>
      </c>
      <c r="F250" s="49" t="s">
        <v>759</v>
      </c>
      <c r="G250" s="33"/>
      <c r="H250" s="33" t="s">
        <v>17</v>
      </c>
      <c r="I250" s="33"/>
      <c r="J250" s="52" t="s">
        <v>620</v>
      </c>
    </row>
    <row r="251" spans="2:10" ht="45" customHeight="1">
      <c r="B251" s="33">
        <f>B250+COUNTIF($C251,キーワード検索!$H$3)</f>
        <v>246</v>
      </c>
      <c r="C251" s="34" t="str">
        <f t="shared" si="3"/>
        <v>付表付表特定の資産の譲渡に伴い特別勘定を設けた場合の取得予定資産の明細書(震災特例法20､旧震災特例法28)</v>
      </c>
      <c r="D251" s="35" t="s">
        <v>615</v>
      </c>
      <c r="E251" s="35" t="s">
        <v>615</v>
      </c>
      <c r="F251" s="49" t="s">
        <v>1242</v>
      </c>
      <c r="G251" s="33"/>
      <c r="H251" s="33"/>
      <c r="I251" s="33" t="s">
        <v>17</v>
      </c>
      <c r="J251" s="52" t="s">
        <v>620</v>
      </c>
    </row>
    <row r="252" spans="2:10" ht="45" customHeight="1">
      <c r="B252" s="33">
        <f>B251+COUNTIF($C252,キーワード検索!$H$3)</f>
        <v>247</v>
      </c>
      <c r="C252" s="34" t="str">
        <f t="shared" si="3"/>
        <v>付表付表災害により生じた損失の額に関する明細書</v>
      </c>
      <c r="D252" s="35" t="s">
        <v>615</v>
      </c>
      <c r="E252" s="35" t="s">
        <v>615</v>
      </c>
      <c r="F252" s="49" t="s">
        <v>1595</v>
      </c>
      <c r="G252" s="33"/>
      <c r="H252" s="33"/>
      <c r="I252" s="33" t="s">
        <v>17</v>
      </c>
      <c r="J252" s="52" t="s">
        <v>620</v>
      </c>
    </row>
    <row r="253" spans="2:10" ht="45" customHeight="1">
      <c r="B253" s="33">
        <f>B252+COUNTIF($C253,キーワード検索!$H$3)</f>
        <v>248</v>
      </c>
      <c r="C253" s="34" t="str">
        <f t="shared" si="3"/>
        <v>付表付表災害損失特別勘定の損金算入に関する明細書</v>
      </c>
      <c r="D253" s="35" t="s">
        <v>615</v>
      </c>
      <c r="E253" s="35" t="s">
        <v>615</v>
      </c>
      <c r="F253" s="49" t="s">
        <v>1594</v>
      </c>
      <c r="G253" s="33"/>
      <c r="H253" s="33"/>
      <c r="I253" s="33" t="s">
        <v>17</v>
      </c>
      <c r="J253" s="52" t="s">
        <v>620</v>
      </c>
    </row>
    <row r="254" spans="2:10" ht="45" customHeight="1">
      <c r="B254" s="33">
        <f>B253+COUNTIF($C254,キーワード検索!$H$3)</f>
        <v>249</v>
      </c>
      <c r="C254" s="34" t="str">
        <f t="shared" si="3"/>
        <v>付表付表災害損失特別勘定の益金算入に関する明細書</v>
      </c>
      <c r="D254" s="35" t="s">
        <v>615</v>
      </c>
      <c r="E254" s="35" t="s">
        <v>615</v>
      </c>
      <c r="F254" s="49" t="s">
        <v>624</v>
      </c>
      <c r="G254" s="33"/>
      <c r="H254" s="33"/>
      <c r="I254" s="33" t="s">
        <v>17</v>
      </c>
      <c r="J254" s="52" t="s">
        <v>620</v>
      </c>
    </row>
    <row r="255" spans="2:10" ht="45" customHeight="1">
      <c r="B255" s="33"/>
      <c r="C255" s="34"/>
      <c r="D255" s="35"/>
      <c r="E255" s="35" t="s">
        <v>615</v>
      </c>
      <c r="F255" s="49" t="s">
        <v>1596</v>
      </c>
      <c r="G255" s="33"/>
      <c r="H255" s="33"/>
      <c r="I255" s="33" t="s">
        <v>17</v>
      </c>
      <c r="J255" s="52" t="s">
        <v>620</v>
      </c>
    </row>
    <row r="256" spans="2:10" ht="45" customHeight="1">
      <c r="B256" s="33"/>
      <c r="C256" s="34"/>
      <c r="D256" s="35"/>
      <c r="E256" s="35" t="s">
        <v>615</v>
      </c>
      <c r="F256" s="49" t="s">
        <v>1597</v>
      </c>
      <c r="G256" s="33"/>
      <c r="H256" s="33"/>
      <c r="I256" s="33" t="s">
        <v>17</v>
      </c>
      <c r="J256" s="52" t="s">
        <v>620</v>
      </c>
    </row>
    <row r="257" spans="2:10" ht="45" customHeight="1">
      <c r="B257" s="33">
        <f>B254+COUNTIF($C257,キーワード検索!$H$3)</f>
        <v>250</v>
      </c>
      <c r="C257" s="34" t="str">
        <f t="shared" si="3"/>
        <v>添付書面添付書面税理士法第33条の2第2項に規定する添付書面(平成20年9月1日以降提出分)</v>
      </c>
      <c r="D257" s="35" t="s">
        <v>159</v>
      </c>
      <c r="E257" s="35" t="s">
        <v>159</v>
      </c>
      <c r="F257" s="49" t="s">
        <v>160</v>
      </c>
      <c r="G257" s="33" t="s">
        <v>17</v>
      </c>
      <c r="H257" s="33"/>
      <c r="I257" s="33"/>
      <c r="J257" s="52" t="s">
        <v>620</v>
      </c>
    </row>
    <row r="258" spans="2:10" ht="45" customHeight="1">
      <c r="B258" s="33">
        <f>B257+COUNTIF($C258,キーワード検索!$H$3)</f>
        <v>251</v>
      </c>
      <c r="C258" s="34" t="str">
        <f t="shared" si="3"/>
        <v>添付書面添付書面税理士法第33条の2第1項に規定する添付書面(平成20年9月1日以降提出分)</v>
      </c>
      <c r="D258" s="35" t="s">
        <v>159</v>
      </c>
      <c r="E258" s="35" t="s">
        <v>159</v>
      </c>
      <c r="F258" s="49" t="s">
        <v>161</v>
      </c>
      <c r="G258" s="33" t="s">
        <v>17</v>
      </c>
      <c r="H258" s="33"/>
      <c r="I258" s="33"/>
      <c r="J258" s="52" t="s">
        <v>620</v>
      </c>
    </row>
    <row r="259" spans="2:10" ht="45" customHeight="1">
      <c r="B259" s="33">
        <f>B258+COUNTIF($C259,キーワード検索!$H$3)</f>
        <v>252</v>
      </c>
      <c r="C259" s="34" t="str">
        <f t="shared" si="3"/>
        <v>添付書面添付書面税務代理権限証書(平成27年7月1日以降提出分)</v>
      </c>
      <c r="D259" s="35" t="s">
        <v>159</v>
      </c>
      <c r="E259" s="35" t="s">
        <v>159</v>
      </c>
      <c r="F259" s="49" t="s">
        <v>162</v>
      </c>
      <c r="G259" s="33" t="s">
        <v>17</v>
      </c>
      <c r="H259" s="33"/>
      <c r="I259" s="33"/>
      <c r="J259" s="52" t="s">
        <v>620</v>
      </c>
    </row>
    <row r="260" spans="2:10" ht="45" customHeight="1">
      <c r="B260" s="33">
        <f>B259+COUNTIF($C260,キーワード検索!$H$3)</f>
        <v>253</v>
      </c>
      <c r="C260" s="34" t="str">
        <f t="shared" si="3"/>
        <v>添付書類送付書添付書類送付書電子申告及び申請･届出による添付書類送付書</v>
      </c>
      <c r="D260" s="35" t="s">
        <v>157</v>
      </c>
      <c r="E260" s="35" t="s">
        <v>157</v>
      </c>
      <c r="F260" s="49" t="s">
        <v>158</v>
      </c>
      <c r="G260" s="33" t="s">
        <v>17</v>
      </c>
      <c r="H260" s="33"/>
      <c r="I260" s="33"/>
      <c r="J260" s="52" t="s">
        <v>620</v>
      </c>
    </row>
    <row r="261" spans="2:10" ht="45" customHeight="1">
      <c r="B261" s="33">
        <f>B260+COUNTIF($C261,キーワード検索!$H$3)</f>
        <v>254</v>
      </c>
      <c r="C261" s="34" t="str">
        <f t="shared" si="3"/>
        <v>添付書類送付書添付書類送付書電子申告ﾃﾞｰﾀ追加送信表</v>
      </c>
      <c r="D261" s="35" t="s">
        <v>157</v>
      </c>
      <c r="E261" s="35" t="s">
        <v>157</v>
      </c>
      <c r="F261" s="49" t="s">
        <v>163</v>
      </c>
      <c r="G261" s="33" t="s">
        <v>17</v>
      </c>
      <c r="H261" s="33"/>
      <c r="I261" s="33"/>
      <c r="J261" s="52" t="s">
        <v>620</v>
      </c>
    </row>
  </sheetData>
  <autoFilter ref="A5:K261" xr:uid="{00000000-0009-0000-0000-000001000000}"/>
  <mergeCells count="7">
    <mergeCell ref="J3:J5"/>
    <mergeCell ref="F2:I2"/>
    <mergeCell ref="D3:D5"/>
    <mergeCell ref="G3:I3"/>
    <mergeCell ref="G4:H4"/>
    <mergeCell ref="F3:F4"/>
    <mergeCell ref="E3:E4"/>
  </mergeCells>
  <phoneticPr fontId="2"/>
  <pageMargins left="0.59055118110236227" right="0.59055118110236227" top="0.59055118110236227" bottom="0.39370078740157483" header="0.51181102362204722" footer="0.19685039370078741"/>
  <pageSetup paperSize="9" scale="98" fitToHeight="0" orientation="portrait" r:id="rId1"/>
  <headerFooter>
    <oddHeader xml:space="preserve">&amp;C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7122B-89A9-473F-AC86-4CC76332AC6E}">
  <sheetPr codeName="Sheet3">
    <tabColor theme="1" tint="0.249977111117893"/>
    <pageSetUpPr fitToPage="1"/>
  </sheetPr>
  <dimension ref="A1:AN265"/>
  <sheetViews>
    <sheetView zoomScale="145" zoomScaleNormal="145" workbookViewId="0">
      <pane xSplit="6" ySplit="2" topLeftCell="AH265" activePane="bottomRight" state="frozen"/>
      <selection pane="topRight" activeCell="G1" sqref="G1"/>
      <selection pane="bottomLeft" activeCell="A3" sqref="A3"/>
      <selection pane="bottomRight" activeCell="F16" sqref="F16"/>
    </sheetView>
  </sheetViews>
  <sheetFormatPr defaultColWidth="8.75" defaultRowHeight="11.25"/>
  <cols>
    <col min="1" max="3" width="8.75" style="81"/>
    <col min="4" max="4" width="21" style="81" customWidth="1"/>
    <col min="5" max="5" width="33.25" style="81" customWidth="1"/>
    <col min="6" max="6" width="6.625" style="81" bestFit="1" customWidth="1"/>
    <col min="7" max="7" width="7.75" style="81" bestFit="1" customWidth="1"/>
    <col min="8" max="8" width="4.625" style="115" bestFit="1" customWidth="1"/>
    <col min="9" max="9" width="4.75" style="81" bestFit="1" customWidth="1"/>
    <col min="10" max="10" width="6.375" style="81" customWidth="1"/>
    <col min="11" max="11" width="7.75" style="81" customWidth="1"/>
    <col min="12" max="12" width="6.375" style="81" customWidth="1"/>
    <col min="13" max="14" width="6.875" style="81" customWidth="1"/>
    <col min="15" max="15" width="13.125" style="81" customWidth="1"/>
    <col min="16" max="16" width="12.375" style="81" customWidth="1"/>
    <col min="17" max="17" width="7.375" style="81" customWidth="1"/>
    <col min="18" max="21" width="7.25" style="81" customWidth="1"/>
    <col min="22" max="22" width="21" style="118" customWidth="1"/>
    <col min="23" max="23" width="27.75" style="140" bestFit="1" customWidth="1"/>
    <col min="24" max="24" width="34.75" style="105" customWidth="1"/>
    <col min="25" max="25" width="33.25" style="118" customWidth="1"/>
    <col min="26" max="26" width="7.25" style="81" customWidth="1"/>
    <col min="27" max="27" width="11.25" style="81" customWidth="1"/>
    <col min="28" max="30" width="8.75" style="116"/>
    <col min="31" max="33" width="8.75" style="81"/>
    <col min="34" max="34" width="18.25" style="81" customWidth="1"/>
    <col min="35" max="16384" width="8.75" style="81"/>
  </cols>
  <sheetData>
    <row r="1" spans="1:40" s="24" customFormat="1" ht="70.5" customHeight="1">
      <c r="A1" s="164" t="s">
        <v>175</v>
      </c>
      <c r="B1" s="165" t="s">
        <v>824</v>
      </c>
      <c r="C1" s="165" t="s">
        <v>176</v>
      </c>
      <c r="D1" s="167" t="s">
        <v>577</v>
      </c>
      <c r="E1" s="167" t="s">
        <v>578</v>
      </c>
      <c r="F1" s="162" t="s">
        <v>182</v>
      </c>
      <c r="G1" s="171" t="s">
        <v>177</v>
      </c>
      <c r="H1" s="172" t="s">
        <v>966</v>
      </c>
      <c r="I1" s="173" t="s">
        <v>967</v>
      </c>
      <c r="J1" s="167" t="s">
        <v>968</v>
      </c>
      <c r="K1" s="167" t="s">
        <v>178</v>
      </c>
      <c r="L1" s="167" t="s">
        <v>969</v>
      </c>
      <c r="M1" s="167" t="s">
        <v>179</v>
      </c>
      <c r="N1" s="174" t="s">
        <v>180</v>
      </c>
      <c r="O1" s="174" t="s">
        <v>970</v>
      </c>
      <c r="P1" s="174" t="s">
        <v>971</v>
      </c>
      <c r="Q1" s="167" t="s">
        <v>972</v>
      </c>
      <c r="R1" s="169" t="s">
        <v>181</v>
      </c>
      <c r="S1" s="170"/>
      <c r="T1" s="170"/>
      <c r="U1" s="170"/>
      <c r="V1" s="177" t="s">
        <v>626</v>
      </c>
      <c r="W1" s="134"/>
      <c r="X1" s="135"/>
      <c r="Y1" s="177" t="s">
        <v>627</v>
      </c>
      <c r="Z1" s="179" t="s">
        <v>182</v>
      </c>
      <c r="AA1" s="23" t="s">
        <v>183</v>
      </c>
      <c r="AB1" s="181" t="s">
        <v>184</v>
      </c>
      <c r="AC1" s="182"/>
      <c r="AD1" s="182"/>
      <c r="AE1" s="169"/>
      <c r="AF1" s="183" t="s">
        <v>185</v>
      </c>
      <c r="AG1" s="176" t="s">
        <v>809</v>
      </c>
      <c r="AH1" s="176" t="s">
        <v>186</v>
      </c>
      <c r="AJ1" s="54" t="s">
        <v>810</v>
      </c>
      <c r="AK1" s="54" t="s">
        <v>811</v>
      </c>
      <c r="AL1" s="54" t="s">
        <v>812</v>
      </c>
    </row>
    <row r="2" spans="1:40" s="24" customFormat="1" ht="53.85" customHeight="1">
      <c r="A2" s="164"/>
      <c r="B2" s="166"/>
      <c r="C2" s="165"/>
      <c r="D2" s="168"/>
      <c r="E2" s="168"/>
      <c r="F2" s="163"/>
      <c r="G2" s="171"/>
      <c r="H2" s="172"/>
      <c r="I2" s="173"/>
      <c r="J2" s="168"/>
      <c r="K2" s="168"/>
      <c r="L2" s="168"/>
      <c r="M2" s="168"/>
      <c r="N2" s="175"/>
      <c r="O2" s="175"/>
      <c r="P2" s="175"/>
      <c r="Q2" s="168"/>
      <c r="R2" s="25" t="s">
        <v>187</v>
      </c>
      <c r="S2" s="26" t="s">
        <v>825</v>
      </c>
      <c r="T2" s="26" t="s">
        <v>188</v>
      </c>
      <c r="U2" s="27" t="s">
        <v>189</v>
      </c>
      <c r="V2" s="178"/>
      <c r="W2" s="136"/>
      <c r="X2" s="137"/>
      <c r="Y2" s="178"/>
      <c r="Z2" s="180"/>
      <c r="AA2" s="28" t="s">
        <v>813</v>
      </c>
      <c r="AB2" s="65">
        <v>5</v>
      </c>
      <c r="AC2" s="65">
        <v>9</v>
      </c>
      <c r="AD2" s="65">
        <v>1</v>
      </c>
      <c r="AE2" s="65">
        <v>3</v>
      </c>
      <c r="AF2" s="184"/>
      <c r="AG2" s="176"/>
      <c r="AH2" s="176"/>
      <c r="AJ2" s="24" t="s">
        <v>814</v>
      </c>
      <c r="AK2" s="24" t="s">
        <v>815</v>
      </c>
      <c r="AL2" s="24" t="s">
        <v>816</v>
      </c>
      <c r="AN2" s="66"/>
    </row>
    <row r="3" spans="1:40" ht="22.5">
      <c r="A3" s="67">
        <f t="shared" ref="A3:A66" si="0">ROW()-2</f>
        <v>1</v>
      </c>
      <c r="B3" s="68" t="s">
        <v>190</v>
      </c>
      <c r="C3" s="68" t="s">
        <v>191</v>
      </c>
      <c r="D3" s="69" t="s">
        <v>192</v>
      </c>
      <c r="E3" s="70" t="s">
        <v>973</v>
      </c>
      <c r="F3" s="71">
        <v>4</v>
      </c>
      <c r="G3" s="72"/>
      <c r="H3" s="73">
        <v>5</v>
      </c>
      <c r="I3" s="74" t="s">
        <v>974</v>
      </c>
      <c r="J3" s="42"/>
      <c r="K3" s="68" t="s">
        <v>17</v>
      </c>
      <c r="L3" s="68" t="s">
        <v>17</v>
      </c>
      <c r="M3" s="68" t="s">
        <v>17</v>
      </c>
      <c r="N3" s="75"/>
      <c r="O3" s="75"/>
      <c r="P3" s="75" t="b">
        <f>EXACT(N3,O3)</f>
        <v>1</v>
      </c>
      <c r="Q3" s="75" t="s">
        <v>17</v>
      </c>
      <c r="R3" s="75" t="s">
        <v>17</v>
      </c>
      <c r="S3" s="68" t="s">
        <v>17</v>
      </c>
      <c r="T3" s="68"/>
      <c r="U3" s="68"/>
      <c r="V3" s="69" t="s">
        <v>192</v>
      </c>
      <c r="W3" s="138" t="str">
        <f>ASC(LEFT(Y3,FIND("　",Y3)-1))</f>
        <v>別表一</v>
      </c>
      <c r="X3" s="139" t="str">
        <f>ASC(MID(Y3,FIND("　",Y3)+1,150))</f>
        <v>各事業年度の所得に係る申告書-内国法人の分</v>
      </c>
      <c r="Y3" s="70" t="s">
        <v>973</v>
      </c>
      <c r="Z3" s="76">
        <v>5</v>
      </c>
      <c r="AA3" s="77"/>
      <c r="AB3" s="68" t="s">
        <v>193</v>
      </c>
      <c r="AC3" s="75"/>
      <c r="AD3" s="68"/>
      <c r="AE3" s="68"/>
      <c r="AF3" s="75"/>
      <c r="AG3" s="78"/>
      <c r="AH3" s="78"/>
      <c r="AI3" s="79"/>
      <c r="AJ3" s="79" t="b">
        <f t="shared" ref="AJ3:AJ50" si="1">IFERROR(Z3=IF(OR(AB3="◎",AB3="☆",AC3="◎",AC3="☆",AD3="◎",AD3="☆",AE3="◎",AE3="☆"),F3+1,F3),)</f>
        <v>1</v>
      </c>
      <c r="AK3" s="79" t="b">
        <f t="shared" ref="AK3:AK50" si="2">IFERROR(U3=IF(V3=D3,"","○"),)</f>
        <v>1</v>
      </c>
      <c r="AL3" s="80" t="b">
        <f t="shared" ref="AL3:AL50" si="3">IFERROR(T3=IF(Y3=E3,"","○"),)</f>
        <v>1</v>
      </c>
    </row>
    <row r="4" spans="1:40" ht="22.5">
      <c r="A4" s="63">
        <f t="shared" si="0"/>
        <v>2</v>
      </c>
      <c r="B4" s="42" t="s">
        <v>198</v>
      </c>
      <c r="C4" s="42" t="s">
        <v>191</v>
      </c>
      <c r="D4" s="82" t="s">
        <v>975</v>
      </c>
      <c r="E4" s="83" t="s">
        <v>976</v>
      </c>
      <c r="F4" s="62">
        <v>3</v>
      </c>
      <c r="G4" s="84"/>
      <c r="H4" s="85">
        <v>5</v>
      </c>
      <c r="I4" s="86" t="s">
        <v>977</v>
      </c>
      <c r="J4" s="42" t="s">
        <v>17</v>
      </c>
      <c r="K4" s="42" t="s">
        <v>17</v>
      </c>
      <c r="L4" s="42" t="s">
        <v>17</v>
      </c>
      <c r="M4" s="42"/>
      <c r="N4" s="87"/>
      <c r="O4" s="87"/>
      <c r="P4" s="87" t="b">
        <f t="shared" ref="P4:P66" si="4">EXACT(N4,O4)</f>
        <v>1</v>
      </c>
      <c r="Q4" s="87"/>
      <c r="R4" s="87" t="s">
        <v>17</v>
      </c>
      <c r="S4" s="87" t="s">
        <v>17</v>
      </c>
      <c r="T4" s="87"/>
      <c r="U4" s="87"/>
      <c r="V4" s="82" t="s">
        <v>975</v>
      </c>
      <c r="W4" s="138" t="str">
        <f t="shared" ref="W4:W69" si="5">ASC(LEFT(Y4,FIND("　",Y4)-1))</f>
        <v>別表一(次葉)</v>
      </c>
      <c r="X4" s="139" t="str">
        <f t="shared" ref="X4:X69" si="6">ASC(MID(Y4,FIND("　",Y4)+1,150))</f>
        <v>各事業年度の所得に係る申告書-内国法人の分(次葉)</v>
      </c>
      <c r="Y4" s="83" t="s">
        <v>976</v>
      </c>
      <c r="Z4" s="41">
        <v>4</v>
      </c>
      <c r="AA4" s="88"/>
      <c r="AB4" s="42" t="s">
        <v>193</v>
      </c>
      <c r="AC4" s="87"/>
      <c r="AD4" s="42"/>
      <c r="AE4" s="42"/>
      <c r="AF4" s="87"/>
      <c r="AG4" s="89"/>
      <c r="AH4" s="44" t="s">
        <v>978</v>
      </c>
      <c r="AI4" s="79"/>
      <c r="AJ4" s="79" t="b">
        <f t="shared" si="1"/>
        <v>1</v>
      </c>
      <c r="AK4" s="79" t="b">
        <f t="shared" si="2"/>
        <v>1</v>
      </c>
      <c r="AL4" s="79" t="b">
        <f t="shared" si="3"/>
        <v>1</v>
      </c>
    </row>
    <row r="5" spans="1:40" ht="22.5">
      <c r="A5" s="63">
        <f t="shared" si="0"/>
        <v>3</v>
      </c>
      <c r="B5" s="42" t="s">
        <v>629</v>
      </c>
      <c r="C5" s="42" t="s">
        <v>191</v>
      </c>
      <c r="D5" s="82" t="s">
        <v>630</v>
      </c>
      <c r="E5" s="83" t="s">
        <v>979</v>
      </c>
      <c r="F5" s="62">
        <v>1</v>
      </c>
      <c r="G5" s="84" t="s">
        <v>817</v>
      </c>
      <c r="H5" s="85">
        <v>5</v>
      </c>
      <c r="I5" s="86" t="s">
        <v>980</v>
      </c>
      <c r="J5" s="42"/>
      <c r="K5" s="42"/>
      <c r="L5" s="42"/>
      <c r="M5" s="87"/>
      <c r="N5" s="87"/>
      <c r="O5" s="87"/>
      <c r="P5" s="87" t="b">
        <f t="shared" si="4"/>
        <v>1</v>
      </c>
      <c r="Q5" s="87"/>
      <c r="R5" s="87"/>
      <c r="S5" s="42"/>
      <c r="T5" s="42"/>
      <c r="U5" s="42"/>
      <c r="V5" s="82" t="s">
        <v>630</v>
      </c>
      <c r="W5" s="138" t="str">
        <f t="shared" si="5"/>
        <v>別表一付表</v>
      </c>
      <c r="X5" s="139" t="str">
        <f t="shared" si="6"/>
        <v>中小通算法人等の軽減対象所得金額の計算に関する明細書</v>
      </c>
      <c r="Y5" s="83" t="s">
        <v>979</v>
      </c>
      <c r="Z5" s="62">
        <v>1</v>
      </c>
      <c r="AA5" s="88"/>
      <c r="AB5" s="42" t="s">
        <v>17</v>
      </c>
      <c r="AC5" s="87"/>
      <c r="AD5" s="42"/>
      <c r="AE5" s="42"/>
      <c r="AF5" s="87"/>
      <c r="AG5" s="89"/>
      <c r="AH5" s="89"/>
      <c r="AI5" s="79"/>
      <c r="AJ5" s="79" t="b">
        <f t="shared" si="1"/>
        <v>1</v>
      </c>
      <c r="AK5" s="79" t="b">
        <f t="shared" si="2"/>
        <v>1</v>
      </c>
      <c r="AL5" s="79" t="b">
        <f t="shared" si="3"/>
        <v>1</v>
      </c>
    </row>
    <row r="6" spans="1:40" ht="22.5">
      <c r="A6" s="63">
        <f t="shared" si="0"/>
        <v>4</v>
      </c>
      <c r="B6" s="42" t="s">
        <v>827</v>
      </c>
      <c r="C6" s="42" t="s">
        <v>191</v>
      </c>
      <c r="D6" s="82" t="s">
        <v>194</v>
      </c>
      <c r="E6" s="83" t="s">
        <v>195</v>
      </c>
      <c r="F6" s="62">
        <v>7</v>
      </c>
      <c r="G6" s="84"/>
      <c r="H6" s="85">
        <v>5</v>
      </c>
      <c r="I6" s="86" t="s">
        <v>974</v>
      </c>
      <c r="J6" s="42"/>
      <c r="K6" s="42"/>
      <c r="L6" s="42" t="s">
        <v>826</v>
      </c>
      <c r="M6" s="87" t="s">
        <v>17</v>
      </c>
      <c r="N6" s="87"/>
      <c r="O6" s="87"/>
      <c r="P6" s="87" t="b">
        <f t="shared" si="4"/>
        <v>1</v>
      </c>
      <c r="Q6" s="87" t="s">
        <v>17</v>
      </c>
      <c r="R6" s="87" t="s">
        <v>17</v>
      </c>
      <c r="S6" s="42" t="s">
        <v>17</v>
      </c>
      <c r="T6" s="42" t="s">
        <v>17</v>
      </c>
      <c r="U6" s="42" t="s">
        <v>17</v>
      </c>
      <c r="V6" s="82" t="s">
        <v>1255</v>
      </c>
      <c r="W6" s="138" t="str">
        <f t="shared" si="5"/>
        <v>別表一の二</v>
      </c>
      <c r="X6" s="139" t="str">
        <f t="shared" si="6"/>
        <v>各事業年度の所得に係る申告書-外国法人の分</v>
      </c>
      <c r="Y6" s="83" t="s">
        <v>1256</v>
      </c>
      <c r="Z6" s="41">
        <v>8</v>
      </c>
      <c r="AA6" s="88"/>
      <c r="AB6" s="42" t="s">
        <v>193</v>
      </c>
      <c r="AC6" s="87"/>
      <c r="AD6" s="42"/>
      <c r="AE6" s="42"/>
      <c r="AF6" s="87"/>
      <c r="AG6" s="89"/>
      <c r="AH6" s="89"/>
      <c r="AI6" s="79"/>
      <c r="AJ6" s="79" t="b">
        <f t="shared" si="1"/>
        <v>1</v>
      </c>
      <c r="AK6" s="79" t="b">
        <f t="shared" si="2"/>
        <v>1</v>
      </c>
      <c r="AL6" s="79" t="b">
        <f t="shared" si="3"/>
        <v>1</v>
      </c>
    </row>
    <row r="7" spans="1:40" ht="22.5">
      <c r="A7" s="63">
        <f t="shared" si="0"/>
        <v>5</v>
      </c>
      <c r="B7" s="42" t="s">
        <v>830</v>
      </c>
      <c r="C7" s="42" t="s">
        <v>191</v>
      </c>
      <c r="D7" s="82" t="s">
        <v>981</v>
      </c>
      <c r="E7" s="83" t="s">
        <v>199</v>
      </c>
      <c r="F7" s="62">
        <v>5</v>
      </c>
      <c r="G7" s="84"/>
      <c r="H7" s="85">
        <v>5</v>
      </c>
      <c r="I7" s="86" t="s">
        <v>977</v>
      </c>
      <c r="J7" s="42" t="s">
        <v>17</v>
      </c>
      <c r="K7" s="42"/>
      <c r="L7" s="42"/>
      <c r="M7" s="87"/>
      <c r="N7" s="87"/>
      <c r="O7" s="87"/>
      <c r="P7" s="87" t="b">
        <f t="shared" si="4"/>
        <v>1</v>
      </c>
      <c r="Q7" s="87"/>
      <c r="R7" s="87"/>
      <c r="S7" s="87"/>
      <c r="T7" s="87"/>
      <c r="U7" s="87"/>
      <c r="V7" s="82" t="s">
        <v>1257</v>
      </c>
      <c r="W7" s="138" t="str">
        <f t="shared" si="5"/>
        <v>別表一の二(次葉)</v>
      </c>
      <c r="X7" s="139" t="str">
        <f t="shared" si="6"/>
        <v>各事業年度の所得に係る申告書-外国法人の分(次葉)</v>
      </c>
      <c r="Y7" s="83" t="s">
        <v>1290</v>
      </c>
      <c r="Z7" s="41">
        <v>6</v>
      </c>
      <c r="AA7" s="88"/>
      <c r="AB7" s="42" t="s">
        <v>193</v>
      </c>
      <c r="AC7" s="87"/>
      <c r="AD7" s="42"/>
      <c r="AE7" s="42"/>
      <c r="AF7" s="87"/>
      <c r="AG7" s="89"/>
      <c r="AH7" s="89"/>
      <c r="AI7" s="79"/>
      <c r="AJ7" s="79" t="b">
        <f t="shared" si="1"/>
        <v>1</v>
      </c>
      <c r="AK7" s="79" t="b">
        <f t="shared" si="2"/>
        <v>0</v>
      </c>
      <c r="AL7" s="79" t="b">
        <f t="shared" si="3"/>
        <v>0</v>
      </c>
    </row>
    <row r="8" spans="1:40">
      <c r="A8" s="63">
        <f t="shared" si="0"/>
        <v>6</v>
      </c>
      <c r="B8" s="42" t="s">
        <v>982</v>
      </c>
      <c r="C8" s="42" t="s">
        <v>197</v>
      </c>
      <c r="D8" s="82" t="s">
        <v>200</v>
      </c>
      <c r="E8" s="83" t="s">
        <v>201</v>
      </c>
      <c r="F8" s="62">
        <v>4</v>
      </c>
      <c r="G8" s="84"/>
      <c r="H8" s="91">
        <v>5</v>
      </c>
      <c r="I8" s="86" t="s">
        <v>977</v>
      </c>
      <c r="J8" s="42" t="s">
        <v>17</v>
      </c>
      <c r="K8" s="42"/>
      <c r="L8" s="42"/>
      <c r="M8" s="87" t="s">
        <v>17</v>
      </c>
      <c r="N8" s="87"/>
      <c r="O8" s="87"/>
      <c r="P8" s="87" t="b">
        <f t="shared" si="4"/>
        <v>1</v>
      </c>
      <c r="Q8" s="87"/>
      <c r="R8" s="87"/>
      <c r="S8" s="42"/>
      <c r="T8" s="42"/>
      <c r="U8" s="42"/>
      <c r="V8" s="82" t="s">
        <v>200</v>
      </c>
      <c r="W8" s="138" t="str">
        <f t="shared" si="5"/>
        <v>別表二</v>
      </c>
      <c r="X8" s="139" t="str">
        <f t="shared" si="6"/>
        <v>同族会社等の判定に関する明細書</v>
      </c>
      <c r="Y8" s="83" t="s">
        <v>201</v>
      </c>
      <c r="Z8" s="41">
        <v>5</v>
      </c>
      <c r="AA8" s="92" t="s">
        <v>826</v>
      </c>
      <c r="AB8" s="93" t="s">
        <v>193</v>
      </c>
      <c r="AC8" s="56"/>
      <c r="AD8" s="42"/>
      <c r="AE8" s="42"/>
      <c r="AF8" s="87"/>
      <c r="AG8" s="89"/>
      <c r="AH8" s="89"/>
      <c r="AI8" s="79"/>
      <c r="AJ8" s="79" t="b">
        <f t="shared" si="1"/>
        <v>1</v>
      </c>
      <c r="AK8" s="79" t="b">
        <f t="shared" si="2"/>
        <v>1</v>
      </c>
      <c r="AL8" s="79" t="b">
        <f t="shared" si="3"/>
        <v>1</v>
      </c>
    </row>
    <row r="9" spans="1:40" ht="22.5">
      <c r="A9" s="63">
        <f t="shared" si="0"/>
        <v>7</v>
      </c>
      <c r="B9" s="42" t="s">
        <v>631</v>
      </c>
      <c r="C9" s="42" t="s">
        <v>191</v>
      </c>
      <c r="D9" s="82" t="s">
        <v>632</v>
      </c>
      <c r="E9" s="89" t="s">
        <v>983</v>
      </c>
      <c r="F9" s="62">
        <v>1</v>
      </c>
      <c r="G9" s="84" t="s">
        <v>984</v>
      </c>
      <c r="H9" s="85"/>
      <c r="I9" s="86" t="s">
        <v>980</v>
      </c>
      <c r="J9" s="42"/>
      <c r="K9" s="42"/>
      <c r="L9" s="42"/>
      <c r="M9" s="42"/>
      <c r="N9" s="87"/>
      <c r="O9" s="87"/>
      <c r="P9" s="87" t="b">
        <f t="shared" si="4"/>
        <v>1</v>
      </c>
      <c r="Q9" s="87"/>
      <c r="R9" s="87"/>
      <c r="S9" s="42"/>
      <c r="T9" s="42"/>
      <c r="U9" s="42"/>
      <c r="V9" s="82" t="s">
        <v>632</v>
      </c>
      <c r="W9" s="138" t="str">
        <f t="shared" si="5"/>
        <v>別表三(一)付表二</v>
      </c>
      <c r="X9" s="139" t="str">
        <f t="shared" si="6"/>
        <v>通算法人の留保金額又は所得基準額の調整計算に関する明細書</v>
      </c>
      <c r="Y9" s="89" t="s">
        <v>983</v>
      </c>
      <c r="Z9" s="62">
        <v>1</v>
      </c>
      <c r="AA9" s="88"/>
      <c r="AB9" s="42"/>
      <c r="AC9" s="87" t="s">
        <v>193</v>
      </c>
      <c r="AD9" s="42"/>
      <c r="AE9" s="42"/>
      <c r="AF9" s="87"/>
      <c r="AG9" s="89"/>
      <c r="AH9" s="89"/>
      <c r="AI9" s="79"/>
      <c r="AJ9" s="79" t="b">
        <f t="shared" si="1"/>
        <v>0</v>
      </c>
      <c r="AK9" s="79" t="b">
        <f t="shared" si="2"/>
        <v>1</v>
      </c>
      <c r="AL9" s="79" t="b">
        <f t="shared" si="3"/>
        <v>1</v>
      </c>
    </row>
    <row r="10" spans="1:40" ht="22.5">
      <c r="A10" s="63">
        <f t="shared" si="0"/>
        <v>8</v>
      </c>
      <c r="B10" s="42" t="s">
        <v>202</v>
      </c>
      <c r="C10" s="42" t="s">
        <v>191</v>
      </c>
      <c r="D10" s="82" t="s">
        <v>985</v>
      </c>
      <c r="E10" s="89" t="s">
        <v>986</v>
      </c>
      <c r="F10" s="62">
        <v>5</v>
      </c>
      <c r="G10" s="84"/>
      <c r="H10" s="85"/>
      <c r="I10" s="86" t="s">
        <v>980</v>
      </c>
      <c r="J10" s="42"/>
      <c r="K10" s="42"/>
      <c r="L10" s="42" t="s">
        <v>17</v>
      </c>
      <c r="M10" s="87"/>
      <c r="N10" s="87"/>
      <c r="O10" s="87"/>
      <c r="P10" s="87" t="b">
        <f t="shared" si="4"/>
        <v>1</v>
      </c>
      <c r="Q10" s="87"/>
      <c r="R10" s="87"/>
      <c r="S10" s="87"/>
      <c r="T10" s="87"/>
      <c r="U10" s="87"/>
      <c r="V10" s="82" t="s">
        <v>985</v>
      </c>
      <c r="W10" s="138" t="str">
        <f t="shared" si="5"/>
        <v>別表三(一)付表一</v>
      </c>
      <c r="X10" s="139" t="str">
        <f t="shared" si="6"/>
        <v>特定同族会社の留保金額から控除する留保控除額の計算に関する明細書</v>
      </c>
      <c r="Y10" s="89" t="s">
        <v>986</v>
      </c>
      <c r="Z10" s="62">
        <v>5</v>
      </c>
      <c r="AA10" s="88"/>
      <c r="AB10" s="42"/>
      <c r="AC10" s="87" t="s">
        <v>193</v>
      </c>
      <c r="AD10" s="42"/>
      <c r="AE10" s="42"/>
      <c r="AF10" s="87"/>
      <c r="AG10" s="89"/>
      <c r="AH10" s="89"/>
      <c r="AI10" s="79"/>
      <c r="AJ10" s="79" t="b">
        <f t="shared" si="1"/>
        <v>0</v>
      </c>
      <c r="AK10" s="79" t="b">
        <f t="shared" si="2"/>
        <v>1</v>
      </c>
      <c r="AL10" s="79" t="b">
        <f t="shared" si="3"/>
        <v>1</v>
      </c>
    </row>
    <row r="11" spans="1:40" ht="22.5">
      <c r="A11" s="63">
        <f t="shared" si="0"/>
        <v>9</v>
      </c>
      <c r="B11" s="42" t="s">
        <v>819</v>
      </c>
      <c r="C11" s="42" t="s">
        <v>191</v>
      </c>
      <c r="D11" s="82" t="s">
        <v>334</v>
      </c>
      <c r="E11" s="89" t="s">
        <v>347</v>
      </c>
      <c r="F11" s="62">
        <v>7</v>
      </c>
      <c r="G11" s="84"/>
      <c r="H11" s="85"/>
      <c r="I11" s="86" t="s">
        <v>980</v>
      </c>
      <c r="J11" s="42"/>
      <c r="K11" s="42"/>
      <c r="L11" s="42" t="s">
        <v>826</v>
      </c>
      <c r="M11" s="87"/>
      <c r="N11" s="87"/>
      <c r="O11" s="87"/>
      <c r="P11" s="87" t="b">
        <f t="shared" si="4"/>
        <v>1</v>
      </c>
      <c r="Q11" s="87"/>
      <c r="R11" s="87"/>
      <c r="S11" s="42"/>
      <c r="T11" s="42"/>
      <c r="U11" s="42"/>
      <c r="V11" s="82" t="s">
        <v>334</v>
      </c>
      <c r="W11" s="138" t="str">
        <f t="shared" si="5"/>
        <v>別表三(一)</v>
      </c>
      <c r="X11" s="139" t="str">
        <f t="shared" si="6"/>
        <v>特定同族会社の留保金額に対する税額の計算に関する明細書</v>
      </c>
      <c r="Y11" s="89" t="s">
        <v>347</v>
      </c>
      <c r="Z11" s="62">
        <v>7</v>
      </c>
      <c r="AA11" s="88"/>
      <c r="AB11" s="42"/>
      <c r="AC11" s="87" t="s">
        <v>193</v>
      </c>
      <c r="AD11" s="42"/>
      <c r="AE11" s="42"/>
      <c r="AF11" s="87"/>
      <c r="AG11" s="89"/>
      <c r="AH11" s="89"/>
      <c r="AI11" s="79"/>
      <c r="AJ11" s="79" t="b">
        <f t="shared" si="1"/>
        <v>0</v>
      </c>
      <c r="AK11" s="79" t="b">
        <f t="shared" si="2"/>
        <v>1</v>
      </c>
      <c r="AL11" s="79" t="b">
        <f t="shared" si="3"/>
        <v>1</v>
      </c>
    </row>
    <row r="12" spans="1:40" ht="22.5">
      <c r="A12" s="63">
        <f t="shared" si="0"/>
        <v>10</v>
      </c>
      <c r="B12" s="42" t="s">
        <v>203</v>
      </c>
      <c r="C12" s="42" t="s">
        <v>197</v>
      </c>
      <c r="D12" s="82" t="s">
        <v>204</v>
      </c>
      <c r="E12" s="94" t="s">
        <v>335</v>
      </c>
      <c r="F12" s="62">
        <v>6</v>
      </c>
      <c r="G12" s="84"/>
      <c r="H12" s="85"/>
      <c r="I12" s="86" t="s">
        <v>980</v>
      </c>
      <c r="J12" s="42"/>
      <c r="K12" s="42"/>
      <c r="L12" s="42"/>
      <c r="M12" s="87"/>
      <c r="N12" s="87"/>
      <c r="O12" s="87"/>
      <c r="P12" s="87" t="b">
        <f t="shared" si="4"/>
        <v>1</v>
      </c>
      <c r="Q12" s="87"/>
      <c r="R12" s="87"/>
      <c r="S12" s="42"/>
      <c r="T12" s="42"/>
      <c r="U12" s="42"/>
      <c r="V12" s="82" t="s">
        <v>204</v>
      </c>
      <c r="W12" s="138" t="str">
        <f t="shared" si="5"/>
        <v>別表三(二)</v>
      </c>
      <c r="X12" s="139" t="str">
        <f t="shared" si="6"/>
        <v>土地の譲渡等に係る譲渡利益金額に対する税額の計算に関する明細書</v>
      </c>
      <c r="Y12" s="94" t="s">
        <v>335</v>
      </c>
      <c r="Z12" s="62">
        <v>6</v>
      </c>
      <c r="AA12" s="88"/>
      <c r="AB12" s="42"/>
      <c r="AC12" s="87" t="s">
        <v>193</v>
      </c>
      <c r="AD12" s="42"/>
      <c r="AE12" s="42"/>
      <c r="AF12" s="87"/>
      <c r="AG12" s="89"/>
      <c r="AH12" s="89"/>
      <c r="AI12" s="79"/>
      <c r="AJ12" s="79" t="b">
        <f t="shared" si="1"/>
        <v>0</v>
      </c>
      <c r="AK12" s="79" t="b">
        <f t="shared" si="2"/>
        <v>1</v>
      </c>
      <c r="AL12" s="79" t="b">
        <f t="shared" si="3"/>
        <v>1</v>
      </c>
    </row>
    <row r="13" spans="1:40" ht="33.75">
      <c r="A13" s="63">
        <f t="shared" si="0"/>
        <v>11</v>
      </c>
      <c r="B13" s="42" t="s">
        <v>205</v>
      </c>
      <c r="C13" s="42" t="s">
        <v>197</v>
      </c>
      <c r="D13" s="82" t="s">
        <v>336</v>
      </c>
      <c r="E13" s="89" t="s">
        <v>337</v>
      </c>
      <c r="F13" s="62">
        <v>6</v>
      </c>
      <c r="G13" s="84"/>
      <c r="H13" s="85"/>
      <c r="I13" s="86" t="s">
        <v>980</v>
      </c>
      <c r="J13" s="42"/>
      <c r="K13" s="42"/>
      <c r="L13" s="42"/>
      <c r="M13" s="87"/>
      <c r="N13" s="87"/>
      <c r="O13" s="87"/>
      <c r="P13" s="87" t="b">
        <f t="shared" si="4"/>
        <v>1</v>
      </c>
      <c r="Q13" s="87"/>
      <c r="R13" s="87"/>
      <c r="S13" s="42"/>
      <c r="T13" s="42"/>
      <c r="U13" s="42"/>
      <c r="V13" s="82" t="s">
        <v>336</v>
      </c>
      <c r="W13" s="138" t="str">
        <f t="shared" si="5"/>
        <v>別表三(二の二)</v>
      </c>
      <c r="X13" s="139" t="str">
        <f t="shared" si="6"/>
        <v>優良住宅地等のための譲渡に該当しないこととなった土地等の譲渡に係る譲渡利益金額に対する税額の計算に関する明細書</v>
      </c>
      <c r="Y13" s="89" t="s">
        <v>337</v>
      </c>
      <c r="Z13" s="62">
        <v>6</v>
      </c>
      <c r="AA13" s="88"/>
      <c r="AB13" s="42"/>
      <c r="AC13" s="87" t="s">
        <v>193</v>
      </c>
      <c r="AD13" s="42"/>
      <c r="AE13" s="42"/>
      <c r="AF13" s="87"/>
      <c r="AG13" s="89"/>
      <c r="AH13" s="89"/>
      <c r="AI13" s="79"/>
      <c r="AJ13" s="79" t="b">
        <f t="shared" si="1"/>
        <v>0</v>
      </c>
      <c r="AK13" s="79" t="b">
        <f t="shared" si="2"/>
        <v>1</v>
      </c>
      <c r="AL13" s="79" t="b">
        <f t="shared" si="3"/>
        <v>1</v>
      </c>
    </row>
    <row r="14" spans="1:40" ht="45">
      <c r="A14" s="63">
        <f t="shared" si="0"/>
        <v>12</v>
      </c>
      <c r="B14" s="42" t="s">
        <v>206</v>
      </c>
      <c r="C14" s="42" t="s">
        <v>197</v>
      </c>
      <c r="D14" s="82" t="s">
        <v>207</v>
      </c>
      <c r="E14" s="89" t="s">
        <v>338</v>
      </c>
      <c r="F14" s="62">
        <v>5</v>
      </c>
      <c r="G14" s="84"/>
      <c r="H14" s="85"/>
      <c r="I14" s="86" t="s">
        <v>980</v>
      </c>
      <c r="J14" s="42"/>
      <c r="K14" s="42"/>
      <c r="L14" s="42"/>
      <c r="M14" s="87"/>
      <c r="N14" s="87"/>
      <c r="O14" s="87"/>
      <c r="P14" s="87" t="b">
        <f t="shared" si="4"/>
        <v>1</v>
      </c>
      <c r="Q14" s="87"/>
      <c r="R14" s="87"/>
      <c r="S14" s="42"/>
      <c r="T14" s="42"/>
      <c r="U14" s="42"/>
      <c r="V14" s="82" t="s">
        <v>207</v>
      </c>
      <c r="W14" s="138" t="str">
        <f t="shared" si="5"/>
        <v>別表三(二の三)</v>
      </c>
      <c r="X14" s="139" t="str">
        <f t="shared" si="6"/>
        <v>確定優良住宅地等予定地のための譲渡に該当する土地等及び優良住宅地等のための譲渡に該当することとなった土地等に関する明細書</v>
      </c>
      <c r="Y14" s="89" t="s">
        <v>338</v>
      </c>
      <c r="Z14" s="62">
        <v>5</v>
      </c>
      <c r="AA14" s="88"/>
      <c r="AB14" s="42"/>
      <c r="AC14" s="87" t="s">
        <v>193</v>
      </c>
      <c r="AD14" s="42"/>
      <c r="AE14" s="42"/>
      <c r="AF14" s="87"/>
      <c r="AG14" s="89"/>
      <c r="AH14" s="89"/>
      <c r="AI14" s="79"/>
      <c r="AJ14" s="79" t="b">
        <f t="shared" si="1"/>
        <v>0</v>
      </c>
      <c r="AK14" s="79" t="b">
        <f t="shared" si="2"/>
        <v>1</v>
      </c>
      <c r="AL14" s="79" t="b">
        <f t="shared" si="3"/>
        <v>1</v>
      </c>
    </row>
    <row r="15" spans="1:40" ht="33.75">
      <c r="A15" s="63">
        <f t="shared" si="0"/>
        <v>13</v>
      </c>
      <c r="B15" s="42" t="s">
        <v>208</v>
      </c>
      <c r="C15" s="42" t="s">
        <v>197</v>
      </c>
      <c r="D15" s="82" t="s">
        <v>339</v>
      </c>
      <c r="E15" s="89" t="s">
        <v>340</v>
      </c>
      <c r="F15" s="62">
        <v>4</v>
      </c>
      <c r="G15" s="84"/>
      <c r="H15" s="85"/>
      <c r="I15" s="86" t="s">
        <v>987</v>
      </c>
      <c r="J15" s="42"/>
      <c r="K15" s="42"/>
      <c r="L15" s="42"/>
      <c r="M15" s="87"/>
      <c r="N15" s="87"/>
      <c r="O15" s="87"/>
      <c r="P15" s="87" t="b">
        <f t="shared" si="4"/>
        <v>1</v>
      </c>
      <c r="Q15" s="87"/>
      <c r="R15" s="87"/>
      <c r="S15" s="42"/>
      <c r="T15" s="42"/>
      <c r="U15" s="42"/>
      <c r="V15" s="82" t="s">
        <v>339</v>
      </c>
      <c r="W15" s="138" t="str">
        <f t="shared" si="5"/>
        <v>別表三(二の三)付表</v>
      </c>
      <c r="X15" s="139" t="str">
        <f t="shared" si="6"/>
        <v>確定優良住宅地等予定地のための譲渡に係る直接又は間接に要した経費の額等の計算に関する明細書</v>
      </c>
      <c r="Y15" s="89" t="s">
        <v>340</v>
      </c>
      <c r="Z15" s="62">
        <v>4</v>
      </c>
      <c r="AA15" s="88"/>
      <c r="AB15" s="42"/>
      <c r="AC15" s="87" t="s">
        <v>193</v>
      </c>
      <c r="AD15" s="42"/>
      <c r="AE15" s="42"/>
      <c r="AF15" s="87"/>
      <c r="AG15" s="89"/>
      <c r="AH15" s="89"/>
      <c r="AI15" s="79"/>
      <c r="AJ15" s="79" t="b">
        <f t="shared" si="1"/>
        <v>0</v>
      </c>
      <c r="AK15" s="79" t="b">
        <f t="shared" si="2"/>
        <v>1</v>
      </c>
      <c r="AL15" s="79" t="b">
        <f t="shared" si="3"/>
        <v>1</v>
      </c>
    </row>
    <row r="16" spans="1:40" ht="33.75">
      <c r="A16" s="63">
        <f t="shared" si="0"/>
        <v>14</v>
      </c>
      <c r="B16" s="42" t="s">
        <v>209</v>
      </c>
      <c r="C16" s="42" t="s">
        <v>197</v>
      </c>
      <c r="D16" s="82" t="s">
        <v>341</v>
      </c>
      <c r="E16" s="94" t="s">
        <v>342</v>
      </c>
      <c r="F16" s="62">
        <v>6</v>
      </c>
      <c r="G16" s="84"/>
      <c r="H16" s="85"/>
      <c r="I16" s="86" t="s">
        <v>980</v>
      </c>
      <c r="J16" s="42"/>
      <c r="K16" s="42"/>
      <c r="L16" s="42"/>
      <c r="M16" s="87"/>
      <c r="N16" s="87"/>
      <c r="O16" s="87"/>
      <c r="P16" s="87" t="b">
        <f t="shared" si="4"/>
        <v>1</v>
      </c>
      <c r="Q16" s="87"/>
      <c r="R16" s="87"/>
      <c r="S16" s="42"/>
      <c r="T16" s="42"/>
      <c r="U16" s="42"/>
      <c r="V16" s="82" t="s">
        <v>341</v>
      </c>
      <c r="W16" s="138" t="str">
        <f t="shared" si="5"/>
        <v>別表三(三)</v>
      </c>
      <c r="X16" s="139" t="str">
        <f t="shared" si="6"/>
        <v>短期所有に係る土地の譲渡等に係る譲渡利益金額に対する税額の計算に関する明細書</v>
      </c>
      <c r="Y16" s="94" t="s">
        <v>342</v>
      </c>
      <c r="Z16" s="62">
        <v>6</v>
      </c>
      <c r="AA16" s="88"/>
      <c r="AB16" s="42"/>
      <c r="AC16" s="87" t="s">
        <v>193</v>
      </c>
      <c r="AD16" s="42"/>
      <c r="AE16" s="42"/>
      <c r="AF16" s="87"/>
      <c r="AG16" s="89"/>
      <c r="AH16" s="89"/>
      <c r="AI16" s="79"/>
      <c r="AJ16" s="79" t="b">
        <f t="shared" si="1"/>
        <v>0</v>
      </c>
      <c r="AK16" s="79" t="b">
        <f t="shared" si="2"/>
        <v>1</v>
      </c>
      <c r="AL16" s="79" t="b">
        <f t="shared" si="3"/>
        <v>1</v>
      </c>
    </row>
    <row r="17" spans="1:38" ht="45" customHeight="1">
      <c r="A17" s="63">
        <f t="shared" si="0"/>
        <v>15</v>
      </c>
      <c r="B17" s="42" t="s">
        <v>210</v>
      </c>
      <c r="C17" s="42" t="s">
        <v>197</v>
      </c>
      <c r="D17" s="82" t="s">
        <v>988</v>
      </c>
      <c r="E17" s="94" t="s">
        <v>348</v>
      </c>
      <c r="F17" s="62">
        <v>5</v>
      </c>
      <c r="G17" s="84"/>
      <c r="H17" s="85"/>
      <c r="I17" s="86" t="s">
        <v>980</v>
      </c>
      <c r="J17" s="42"/>
      <c r="K17" s="42"/>
      <c r="L17" s="42"/>
      <c r="M17" s="87"/>
      <c r="N17" s="87"/>
      <c r="O17" s="87"/>
      <c r="P17" s="87" t="b">
        <f t="shared" si="4"/>
        <v>1</v>
      </c>
      <c r="Q17" s="87"/>
      <c r="R17" s="87"/>
      <c r="S17" s="42"/>
      <c r="T17" s="42"/>
      <c r="U17" s="42"/>
      <c r="V17" s="82" t="s">
        <v>988</v>
      </c>
      <c r="W17" s="138" t="str">
        <f t="shared" si="5"/>
        <v>別表三(四)</v>
      </c>
      <c r="X17" s="139" t="str">
        <f t="shared" si="6"/>
        <v>課税除外とされる短期所有に係る土地等(面積1,000平方ﾒｰﾄﾙ以上のもの)の譲渡に係る対価の額等に関する明細書</v>
      </c>
      <c r="Y17" s="94" t="s">
        <v>348</v>
      </c>
      <c r="Z17" s="62">
        <v>5</v>
      </c>
      <c r="AA17" s="88"/>
      <c r="AB17" s="42"/>
      <c r="AC17" s="87" t="s">
        <v>193</v>
      </c>
      <c r="AD17" s="42"/>
      <c r="AE17" s="42"/>
      <c r="AF17" s="87"/>
      <c r="AG17" s="89"/>
      <c r="AH17" s="89"/>
      <c r="AI17" s="79"/>
      <c r="AJ17" s="79" t="b">
        <f t="shared" si="1"/>
        <v>0</v>
      </c>
      <c r="AK17" s="79" t="b">
        <f t="shared" si="2"/>
        <v>1</v>
      </c>
      <c r="AL17" s="79" t="b">
        <f t="shared" si="3"/>
        <v>1</v>
      </c>
    </row>
    <row r="18" spans="1:38" ht="44.45" customHeight="1">
      <c r="A18" s="63">
        <f t="shared" si="0"/>
        <v>16</v>
      </c>
      <c r="B18" s="42" t="s">
        <v>211</v>
      </c>
      <c r="C18" s="42" t="s">
        <v>197</v>
      </c>
      <c r="D18" s="82" t="s">
        <v>989</v>
      </c>
      <c r="E18" s="94" t="s">
        <v>349</v>
      </c>
      <c r="F18" s="62">
        <v>5</v>
      </c>
      <c r="G18" s="84"/>
      <c r="H18" s="85"/>
      <c r="I18" s="86" t="s">
        <v>980</v>
      </c>
      <c r="J18" s="42"/>
      <c r="K18" s="42"/>
      <c r="L18" s="42"/>
      <c r="M18" s="87"/>
      <c r="N18" s="87"/>
      <c r="O18" s="87"/>
      <c r="P18" s="87" t="b">
        <f t="shared" si="4"/>
        <v>1</v>
      </c>
      <c r="Q18" s="87"/>
      <c r="R18" s="87"/>
      <c r="S18" s="87"/>
      <c r="T18" s="87"/>
      <c r="U18" s="87"/>
      <c r="V18" s="82" t="s">
        <v>989</v>
      </c>
      <c r="W18" s="138" t="str">
        <f t="shared" si="5"/>
        <v>別表三(五)</v>
      </c>
      <c r="X18" s="139" t="str">
        <f t="shared" si="6"/>
        <v>課税除外とされる短期所有に係る土地(面積1,000平方ﾒｰﾄﾙ未満のもの)の譲渡に係る対価の額等に関する明細書</v>
      </c>
      <c r="Y18" s="94" t="s">
        <v>349</v>
      </c>
      <c r="Z18" s="62">
        <v>5</v>
      </c>
      <c r="AA18" s="88"/>
      <c r="AB18" s="42"/>
      <c r="AC18" s="87" t="s">
        <v>193</v>
      </c>
      <c r="AD18" s="42"/>
      <c r="AE18" s="42"/>
      <c r="AF18" s="87"/>
      <c r="AG18" s="89"/>
      <c r="AH18" s="89"/>
      <c r="AI18" s="79"/>
      <c r="AJ18" s="79" t="b">
        <f t="shared" si="1"/>
        <v>0</v>
      </c>
      <c r="AK18" s="79" t="b">
        <f t="shared" si="2"/>
        <v>1</v>
      </c>
      <c r="AL18" s="79" t="b">
        <f t="shared" si="3"/>
        <v>1</v>
      </c>
    </row>
    <row r="19" spans="1:38" ht="22.5">
      <c r="A19" s="63">
        <f t="shared" si="0"/>
        <v>17</v>
      </c>
      <c r="B19" s="42" t="s">
        <v>212</v>
      </c>
      <c r="C19" s="42" t="s">
        <v>197</v>
      </c>
      <c r="D19" s="82" t="s">
        <v>990</v>
      </c>
      <c r="E19" s="94" t="s">
        <v>350</v>
      </c>
      <c r="F19" s="62">
        <v>4</v>
      </c>
      <c r="G19" s="84"/>
      <c r="H19" s="85"/>
      <c r="I19" s="86" t="s">
        <v>987</v>
      </c>
      <c r="J19" s="42"/>
      <c r="K19" s="42"/>
      <c r="L19" s="42"/>
      <c r="M19" s="87"/>
      <c r="N19" s="87"/>
      <c r="O19" s="87"/>
      <c r="P19" s="87" t="b">
        <f t="shared" si="4"/>
        <v>1</v>
      </c>
      <c r="Q19" s="87"/>
      <c r="R19" s="87"/>
      <c r="S19" s="42"/>
      <c r="T19" s="42"/>
      <c r="U19" s="42"/>
      <c r="V19" s="82" t="s">
        <v>990</v>
      </c>
      <c r="W19" s="138" t="str">
        <f t="shared" si="5"/>
        <v>別表三(六)</v>
      </c>
      <c r="X19" s="139" t="str">
        <f t="shared" si="6"/>
        <v>課税除外とされる買取仲介に係る短期所有に係る土地等の譲渡益に関する明細書</v>
      </c>
      <c r="Y19" s="94" t="s">
        <v>350</v>
      </c>
      <c r="Z19" s="62">
        <v>4</v>
      </c>
      <c r="AA19" s="88"/>
      <c r="AB19" s="42"/>
      <c r="AC19" s="87" t="s">
        <v>193</v>
      </c>
      <c r="AD19" s="42"/>
      <c r="AE19" s="42"/>
      <c r="AF19" s="87"/>
      <c r="AG19" s="89"/>
      <c r="AH19" s="89"/>
      <c r="AI19" s="79"/>
      <c r="AJ19" s="79" t="b">
        <f t="shared" si="1"/>
        <v>0</v>
      </c>
      <c r="AK19" s="79" t="b">
        <f t="shared" si="2"/>
        <v>1</v>
      </c>
      <c r="AL19" s="79" t="b">
        <f t="shared" si="3"/>
        <v>1</v>
      </c>
    </row>
    <row r="20" spans="1:38" ht="44.45" customHeight="1">
      <c r="A20" s="63">
        <f t="shared" si="0"/>
        <v>18</v>
      </c>
      <c r="B20" s="42" t="s">
        <v>213</v>
      </c>
      <c r="C20" s="42" t="s">
        <v>197</v>
      </c>
      <c r="D20" s="82" t="s">
        <v>214</v>
      </c>
      <c r="E20" s="94" t="s">
        <v>351</v>
      </c>
      <c r="F20" s="62">
        <v>4</v>
      </c>
      <c r="G20" s="84"/>
      <c r="H20" s="85"/>
      <c r="I20" s="86" t="s">
        <v>987</v>
      </c>
      <c r="J20" s="42"/>
      <c r="K20" s="42"/>
      <c r="L20" s="42"/>
      <c r="M20" s="87"/>
      <c r="N20" s="87"/>
      <c r="O20" s="87"/>
      <c r="P20" s="87" t="b">
        <f t="shared" si="4"/>
        <v>1</v>
      </c>
      <c r="Q20" s="87"/>
      <c r="R20" s="87"/>
      <c r="S20" s="42"/>
      <c r="T20" s="42"/>
      <c r="U20" s="42"/>
      <c r="V20" s="82" t="s">
        <v>214</v>
      </c>
      <c r="W20" s="138" t="str">
        <f t="shared" si="5"/>
        <v>別表三(七)</v>
      </c>
      <c r="X20" s="139" t="str">
        <f t="shared" si="6"/>
        <v>課税除外とされる不動産特定共同事業契約に係る事業参加者から取得した短期所有に係る土地等の譲渡益に関する明細書</v>
      </c>
      <c r="Y20" s="94" t="s">
        <v>351</v>
      </c>
      <c r="Z20" s="62">
        <v>4</v>
      </c>
      <c r="AA20" s="88"/>
      <c r="AB20" s="42"/>
      <c r="AC20" s="87" t="s">
        <v>193</v>
      </c>
      <c r="AD20" s="42"/>
      <c r="AE20" s="42"/>
      <c r="AF20" s="87"/>
      <c r="AG20" s="89"/>
      <c r="AH20" s="89"/>
      <c r="AI20" s="79"/>
      <c r="AJ20" s="79" t="b">
        <f t="shared" si="1"/>
        <v>0</v>
      </c>
      <c r="AK20" s="79" t="b">
        <f t="shared" si="2"/>
        <v>1</v>
      </c>
      <c r="AL20" s="79" t="b">
        <f t="shared" si="3"/>
        <v>1</v>
      </c>
    </row>
    <row r="21" spans="1:38" ht="18.600000000000001" customHeight="1">
      <c r="A21" s="63">
        <f t="shared" si="0"/>
        <v>19</v>
      </c>
      <c r="B21" s="42" t="s">
        <v>832</v>
      </c>
      <c r="C21" s="42" t="s">
        <v>191</v>
      </c>
      <c r="D21" s="82" t="s">
        <v>215</v>
      </c>
      <c r="E21" s="83" t="s">
        <v>216</v>
      </c>
      <c r="F21" s="62">
        <v>21</v>
      </c>
      <c r="G21" s="84"/>
      <c r="H21" s="85">
        <v>5</v>
      </c>
      <c r="I21" s="86" t="s">
        <v>974</v>
      </c>
      <c r="J21" s="42" t="s">
        <v>17</v>
      </c>
      <c r="K21" s="42" t="s">
        <v>17</v>
      </c>
      <c r="L21" s="42" t="s">
        <v>17</v>
      </c>
      <c r="M21" s="87" t="s">
        <v>17</v>
      </c>
      <c r="N21" s="87"/>
      <c r="O21" s="87"/>
      <c r="P21" s="87" t="b">
        <f t="shared" si="4"/>
        <v>1</v>
      </c>
      <c r="Q21" s="87" t="s">
        <v>17</v>
      </c>
      <c r="R21" s="87" t="s">
        <v>17</v>
      </c>
      <c r="S21" s="42" t="s">
        <v>17</v>
      </c>
      <c r="T21" s="42"/>
      <c r="U21" s="42"/>
      <c r="V21" s="82" t="s">
        <v>215</v>
      </c>
      <c r="W21" s="138" t="str">
        <f t="shared" si="5"/>
        <v>別表四</v>
      </c>
      <c r="X21" s="139" t="str">
        <f t="shared" si="6"/>
        <v>所得の金額の計算に関する明細書</v>
      </c>
      <c r="Y21" s="83" t="s">
        <v>216</v>
      </c>
      <c r="Z21" s="41">
        <v>22</v>
      </c>
      <c r="AA21" s="88"/>
      <c r="AB21" s="42" t="s">
        <v>193</v>
      </c>
      <c r="AC21" s="87"/>
      <c r="AD21" s="42"/>
      <c r="AE21" s="42"/>
      <c r="AF21" s="87"/>
      <c r="AG21" s="89"/>
      <c r="AH21" s="89"/>
      <c r="AI21" s="79"/>
      <c r="AJ21" s="79" t="b">
        <f t="shared" si="1"/>
        <v>1</v>
      </c>
      <c r="AK21" s="79" t="b">
        <f t="shared" si="2"/>
        <v>1</v>
      </c>
      <c r="AL21" s="79" t="b">
        <f t="shared" si="3"/>
        <v>1</v>
      </c>
    </row>
    <row r="22" spans="1:38" ht="22.5">
      <c r="A22" s="63">
        <f t="shared" si="0"/>
        <v>20</v>
      </c>
      <c r="B22" s="42" t="s">
        <v>834</v>
      </c>
      <c r="C22" s="42" t="s">
        <v>191</v>
      </c>
      <c r="D22" s="82" t="s">
        <v>223</v>
      </c>
      <c r="E22" s="83" t="s">
        <v>224</v>
      </c>
      <c r="F22" s="62">
        <v>7</v>
      </c>
      <c r="G22" s="84"/>
      <c r="H22" s="85">
        <v>5</v>
      </c>
      <c r="I22" s="86" t="s">
        <v>974</v>
      </c>
      <c r="J22" s="42"/>
      <c r="K22" s="42"/>
      <c r="L22" s="42" t="s">
        <v>17</v>
      </c>
      <c r="M22" s="87"/>
      <c r="N22" s="87"/>
      <c r="O22" s="87"/>
      <c r="P22" s="87" t="b">
        <f t="shared" si="4"/>
        <v>1</v>
      </c>
      <c r="Q22" s="87"/>
      <c r="R22" s="87"/>
      <c r="S22" s="42"/>
      <c r="T22" s="42"/>
      <c r="U22" s="42"/>
      <c r="V22" s="82" t="s">
        <v>223</v>
      </c>
      <c r="W22" s="138" t="str">
        <f t="shared" si="5"/>
        <v>別表四</v>
      </c>
      <c r="X22" s="139" t="str">
        <f t="shared" si="6"/>
        <v>所得の金額の計算に関する明細書(外国法人二枚目用)</v>
      </c>
      <c r="Y22" s="83" t="s">
        <v>224</v>
      </c>
      <c r="Z22" s="41">
        <v>8</v>
      </c>
      <c r="AA22" s="88"/>
      <c r="AB22" s="42" t="s">
        <v>193</v>
      </c>
      <c r="AC22" s="87"/>
      <c r="AD22" s="42"/>
      <c r="AE22" s="42"/>
      <c r="AF22" s="87"/>
      <c r="AG22" s="89"/>
      <c r="AH22" s="89"/>
      <c r="AI22" s="79"/>
      <c r="AJ22" s="79" t="b">
        <f t="shared" si="1"/>
        <v>1</v>
      </c>
      <c r="AK22" s="79" t="b">
        <f t="shared" si="2"/>
        <v>1</v>
      </c>
      <c r="AL22" s="79" t="b">
        <f t="shared" si="3"/>
        <v>1</v>
      </c>
    </row>
    <row r="23" spans="1:38" ht="22.5">
      <c r="A23" s="63">
        <f t="shared" si="0"/>
        <v>21</v>
      </c>
      <c r="B23" s="42" t="s">
        <v>217</v>
      </c>
      <c r="C23" s="42" t="s">
        <v>191</v>
      </c>
      <c r="D23" s="82" t="s">
        <v>218</v>
      </c>
      <c r="E23" s="83" t="s">
        <v>219</v>
      </c>
      <c r="F23" s="62">
        <v>21</v>
      </c>
      <c r="G23" s="84"/>
      <c r="H23" s="85">
        <v>5</v>
      </c>
      <c r="I23" s="86" t="s">
        <v>974</v>
      </c>
      <c r="J23" s="42" t="s">
        <v>17</v>
      </c>
      <c r="K23" s="42" t="s">
        <v>17</v>
      </c>
      <c r="L23" s="42" t="s">
        <v>826</v>
      </c>
      <c r="M23" s="87" t="s">
        <v>17</v>
      </c>
      <c r="N23" s="87"/>
      <c r="O23" s="87"/>
      <c r="P23" s="87" t="b">
        <f t="shared" si="4"/>
        <v>1</v>
      </c>
      <c r="Q23" s="87"/>
      <c r="R23" s="87" t="s">
        <v>17</v>
      </c>
      <c r="S23" s="42" t="s">
        <v>17</v>
      </c>
      <c r="T23" s="42"/>
      <c r="U23" s="42"/>
      <c r="V23" s="82" t="s">
        <v>218</v>
      </c>
      <c r="W23" s="138" t="str">
        <f t="shared" si="5"/>
        <v>別表四(簡易様式)</v>
      </c>
      <c r="X23" s="139" t="str">
        <f t="shared" si="6"/>
        <v>所得の金額の計算に関する明細書(簡易様式)</v>
      </c>
      <c r="Y23" s="83" t="s">
        <v>219</v>
      </c>
      <c r="Z23" s="41">
        <v>22</v>
      </c>
      <c r="AA23" s="88"/>
      <c r="AB23" s="42" t="s">
        <v>193</v>
      </c>
      <c r="AC23" s="87"/>
      <c r="AD23" s="42"/>
      <c r="AE23" s="42"/>
      <c r="AF23" s="87"/>
      <c r="AG23" s="89"/>
      <c r="AH23" s="89"/>
      <c r="AI23" s="79"/>
      <c r="AJ23" s="79" t="b">
        <f t="shared" si="1"/>
        <v>1</v>
      </c>
      <c r="AK23" s="79" t="b">
        <f t="shared" si="2"/>
        <v>1</v>
      </c>
      <c r="AL23" s="79" t="b">
        <f t="shared" si="3"/>
        <v>1</v>
      </c>
    </row>
    <row r="24" spans="1:38" ht="22.5">
      <c r="A24" s="63">
        <f t="shared" si="0"/>
        <v>22</v>
      </c>
      <c r="B24" s="42" t="s">
        <v>835</v>
      </c>
      <c r="C24" s="42" t="s">
        <v>191</v>
      </c>
      <c r="D24" s="82" t="s">
        <v>225</v>
      </c>
      <c r="E24" s="83" t="s">
        <v>226</v>
      </c>
      <c r="F24" s="62">
        <v>7</v>
      </c>
      <c r="G24" s="84"/>
      <c r="H24" s="85">
        <v>5</v>
      </c>
      <c r="I24" s="86" t="s">
        <v>974</v>
      </c>
      <c r="J24" s="42"/>
      <c r="K24" s="42"/>
      <c r="L24" s="42" t="s">
        <v>826</v>
      </c>
      <c r="M24" s="87"/>
      <c r="N24" s="87"/>
      <c r="O24" s="87"/>
      <c r="P24" s="87" t="b">
        <f t="shared" si="4"/>
        <v>1</v>
      </c>
      <c r="Q24" s="87"/>
      <c r="R24" s="87"/>
      <c r="S24" s="42"/>
      <c r="T24" s="42"/>
      <c r="U24" s="42"/>
      <c r="V24" s="82" t="s">
        <v>225</v>
      </c>
      <c r="W24" s="138" t="str">
        <f t="shared" si="5"/>
        <v>別表四(簡易様式)</v>
      </c>
      <c r="X24" s="139" t="str">
        <f t="shared" si="6"/>
        <v>所得の金額の計算に関する明細書(外国法人二枚目用)(簡易様式)</v>
      </c>
      <c r="Y24" s="83" t="s">
        <v>226</v>
      </c>
      <c r="Z24" s="41">
        <v>8</v>
      </c>
      <c r="AA24" s="88"/>
      <c r="AB24" s="42" t="s">
        <v>193</v>
      </c>
      <c r="AC24" s="87"/>
      <c r="AD24" s="42"/>
      <c r="AE24" s="42"/>
      <c r="AF24" s="87"/>
      <c r="AG24" s="89"/>
      <c r="AH24" s="89"/>
      <c r="AI24" s="79"/>
      <c r="AJ24" s="79" t="b">
        <f t="shared" si="1"/>
        <v>1</v>
      </c>
      <c r="AK24" s="79" t="b">
        <f t="shared" si="2"/>
        <v>1</v>
      </c>
      <c r="AL24" s="79" t="b">
        <f t="shared" si="3"/>
        <v>1</v>
      </c>
    </row>
    <row r="25" spans="1:38" ht="22.5">
      <c r="A25" s="63">
        <f t="shared" si="0"/>
        <v>23</v>
      </c>
      <c r="B25" s="42" t="s">
        <v>220</v>
      </c>
      <c r="C25" s="42" t="s">
        <v>191</v>
      </c>
      <c r="D25" s="82" t="s">
        <v>221</v>
      </c>
      <c r="E25" s="83" t="s">
        <v>222</v>
      </c>
      <c r="F25" s="62">
        <v>21</v>
      </c>
      <c r="G25" s="84"/>
      <c r="H25" s="85">
        <v>5</v>
      </c>
      <c r="I25" s="86" t="s">
        <v>974</v>
      </c>
      <c r="J25" s="42"/>
      <c r="K25" s="42" t="s">
        <v>17</v>
      </c>
      <c r="L25" s="42"/>
      <c r="M25" s="87" t="s">
        <v>17</v>
      </c>
      <c r="N25" s="87"/>
      <c r="O25" s="87"/>
      <c r="P25" s="87" t="b">
        <f t="shared" si="4"/>
        <v>1</v>
      </c>
      <c r="Q25" s="87"/>
      <c r="R25" s="87"/>
      <c r="S25" s="42"/>
      <c r="T25" s="42"/>
      <c r="U25" s="42"/>
      <c r="V25" s="82" t="s">
        <v>221</v>
      </c>
      <c r="W25" s="138" t="str">
        <f t="shared" si="5"/>
        <v>別表四(次葉)</v>
      </c>
      <c r="X25" s="139" t="str">
        <f t="shared" si="6"/>
        <v>所得の金額の計算に関する明細書(次葉)</v>
      </c>
      <c r="Y25" s="83" t="s">
        <v>222</v>
      </c>
      <c r="Z25" s="41">
        <v>22</v>
      </c>
      <c r="AA25" s="88"/>
      <c r="AB25" s="42" t="s">
        <v>193</v>
      </c>
      <c r="AC25" s="87"/>
      <c r="AD25" s="42"/>
      <c r="AE25" s="42"/>
      <c r="AF25" s="87"/>
      <c r="AG25" s="89"/>
      <c r="AH25" s="89"/>
      <c r="AI25" s="79"/>
      <c r="AJ25" s="79" t="b">
        <f t="shared" si="1"/>
        <v>1</v>
      </c>
      <c r="AK25" s="79" t="b">
        <f t="shared" si="2"/>
        <v>1</v>
      </c>
      <c r="AL25" s="79" t="b">
        <f t="shared" si="3"/>
        <v>1</v>
      </c>
    </row>
    <row r="26" spans="1:38" ht="22.5">
      <c r="A26" s="63">
        <f t="shared" si="0"/>
        <v>24</v>
      </c>
      <c r="B26" s="42" t="s">
        <v>836</v>
      </c>
      <c r="C26" s="42" t="s">
        <v>191</v>
      </c>
      <c r="D26" s="82" t="s">
        <v>227</v>
      </c>
      <c r="E26" s="83" t="s">
        <v>228</v>
      </c>
      <c r="F26" s="62">
        <v>7</v>
      </c>
      <c r="G26" s="84"/>
      <c r="H26" s="85">
        <v>5</v>
      </c>
      <c r="I26" s="86" t="s">
        <v>974</v>
      </c>
      <c r="J26" s="42"/>
      <c r="K26" s="42"/>
      <c r="L26" s="42"/>
      <c r="M26" s="87"/>
      <c r="N26" s="87"/>
      <c r="O26" s="87"/>
      <c r="P26" s="87" t="b">
        <f t="shared" si="4"/>
        <v>1</v>
      </c>
      <c r="Q26" s="87"/>
      <c r="R26" s="87"/>
      <c r="S26" s="42"/>
      <c r="T26" s="42"/>
      <c r="U26" s="42"/>
      <c r="V26" s="82" t="s">
        <v>227</v>
      </c>
      <c r="W26" s="138" t="str">
        <f t="shared" si="5"/>
        <v>別表四(次葉)</v>
      </c>
      <c r="X26" s="139" t="str">
        <f t="shared" si="6"/>
        <v>所得の金額の計算に関する明細書(外国法人二枚目用)(次葉)</v>
      </c>
      <c r="Y26" s="83" t="s">
        <v>228</v>
      </c>
      <c r="Z26" s="41">
        <v>8</v>
      </c>
      <c r="AA26" s="88"/>
      <c r="AB26" s="42" t="s">
        <v>193</v>
      </c>
      <c r="AC26" s="87"/>
      <c r="AD26" s="42"/>
      <c r="AE26" s="42"/>
      <c r="AF26" s="87"/>
      <c r="AG26" s="89"/>
      <c r="AH26" s="89"/>
      <c r="AI26" s="79"/>
      <c r="AJ26" s="79" t="b">
        <f t="shared" si="1"/>
        <v>1</v>
      </c>
      <c r="AK26" s="79" t="b">
        <f t="shared" si="2"/>
        <v>1</v>
      </c>
      <c r="AL26" s="79" t="b">
        <f t="shared" si="3"/>
        <v>1</v>
      </c>
    </row>
    <row r="27" spans="1:38" ht="22.5">
      <c r="A27" s="63">
        <f t="shared" si="0"/>
        <v>25</v>
      </c>
      <c r="B27" s="42" t="s">
        <v>833</v>
      </c>
      <c r="C27" s="42" t="s">
        <v>191</v>
      </c>
      <c r="D27" s="82" t="s">
        <v>633</v>
      </c>
      <c r="E27" s="83" t="s">
        <v>991</v>
      </c>
      <c r="F27" s="62">
        <v>1</v>
      </c>
      <c r="G27" s="84" t="s">
        <v>992</v>
      </c>
      <c r="H27" s="85">
        <v>5</v>
      </c>
      <c r="I27" s="86" t="s">
        <v>980</v>
      </c>
      <c r="J27" s="42"/>
      <c r="K27" s="42"/>
      <c r="L27" s="42"/>
      <c r="M27" s="87"/>
      <c r="N27" s="87"/>
      <c r="O27" s="87"/>
      <c r="P27" s="87" t="b">
        <f t="shared" si="4"/>
        <v>1</v>
      </c>
      <c r="Q27" s="87" t="s">
        <v>17</v>
      </c>
      <c r="R27" s="87"/>
      <c r="S27" s="42" t="s">
        <v>17</v>
      </c>
      <c r="T27" s="42"/>
      <c r="U27" s="42"/>
      <c r="V27" s="82" t="s">
        <v>633</v>
      </c>
      <c r="W27" s="138" t="str">
        <f t="shared" si="5"/>
        <v>別表四付表</v>
      </c>
      <c r="X27" s="139" t="str">
        <f t="shared" si="6"/>
        <v>通算法人の所得の金額の調整に関する明細書</v>
      </c>
      <c r="Y27" s="83" t="s">
        <v>991</v>
      </c>
      <c r="Z27" s="41">
        <v>2</v>
      </c>
      <c r="AA27" s="88"/>
      <c r="AB27" s="42" t="s">
        <v>193</v>
      </c>
      <c r="AC27" s="87"/>
      <c r="AD27" s="42"/>
      <c r="AE27" s="42"/>
      <c r="AF27" s="87"/>
      <c r="AG27" s="89"/>
      <c r="AH27" s="89"/>
      <c r="AI27" s="79"/>
      <c r="AJ27" s="79" t="b">
        <f t="shared" si="1"/>
        <v>1</v>
      </c>
      <c r="AK27" s="79" t="b">
        <f t="shared" si="2"/>
        <v>1</v>
      </c>
      <c r="AL27" s="79" t="b">
        <f t="shared" si="3"/>
        <v>1</v>
      </c>
    </row>
    <row r="28" spans="1:38" ht="22.5">
      <c r="A28" s="63">
        <f t="shared" si="0"/>
        <v>26</v>
      </c>
      <c r="B28" s="42" t="s">
        <v>837</v>
      </c>
      <c r="C28" s="42" t="s">
        <v>191</v>
      </c>
      <c r="D28" s="82" t="s">
        <v>229</v>
      </c>
      <c r="E28" s="83" t="s">
        <v>230</v>
      </c>
      <c r="F28" s="62">
        <v>14</v>
      </c>
      <c r="G28" s="84"/>
      <c r="H28" s="85">
        <v>5</v>
      </c>
      <c r="I28" s="86" t="s">
        <v>974</v>
      </c>
      <c r="J28" s="42"/>
      <c r="K28" s="42" t="s">
        <v>17</v>
      </c>
      <c r="L28" s="42" t="s">
        <v>17</v>
      </c>
      <c r="M28" s="87"/>
      <c r="N28" s="87"/>
      <c r="O28" s="87"/>
      <c r="P28" s="87" t="b">
        <f t="shared" si="4"/>
        <v>1</v>
      </c>
      <c r="Q28" s="87" t="s">
        <v>17</v>
      </c>
      <c r="R28" s="87"/>
      <c r="S28" s="42"/>
      <c r="T28" s="42"/>
      <c r="U28" s="42"/>
      <c r="V28" s="82" t="s">
        <v>229</v>
      </c>
      <c r="W28" s="138" t="str">
        <f t="shared" si="5"/>
        <v>別表五(一)</v>
      </c>
      <c r="X28" s="139" t="str">
        <f t="shared" si="6"/>
        <v>利益積立金額及び資本金等の額の計算に関する明細書</v>
      </c>
      <c r="Y28" s="83" t="s">
        <v>230</v>
      </c>
      <c r="Z28" s="62">
        <v>14</v>
      </c>
      <c r="AA28" s="88"/>
      <c r="AB28" s="42" t="s">
        <v>17</v>
      </c>
      <c r="AC28" s="87"/>
      <c r="AD28" s="42"/>
      <c r="AE28" s="42"/>
      <c r="AF28" s="87"/>
      <c r="AG28" s="89"/>
      <c r="AH28" s="89"/>
      <c r="AI28" s="79"/>
      <c r="AJ28" s="79" t="b">
        <f t="shared" si="1"/>
        <v>1</v>
      </c>
      <c r="AK28" s="79" t="b">
        <f t="shared" si="2"/>
        <v>1</v>
      </c>
      <c r="AL28" s="79" t="b">
        <f t="shared" si="3"/>
        <v>1</v>
      </c>
    </row>
    <row r="29" spans="1:38" ht="22.5">
      <c r="A29" s="63">
        <f t="shared" si="0"/>
        <v>27</v>
      </c>
      <c r="B29" s="42" t="s">
        <v>838</v>
      </c>
      <c r="C29" s="42" t="s">
        <v>197</v>
      </c>
      <c r="D29" s="82" t="s">
        <v>231</v>
      </c>
      <c r="E29" s="83" t="s">
        <v>232</v>
      </c>
      <c r="F29" s="62">
        <v>1.1000000000000001</v>
      </c>
      <c r="G29" s="84"/>
      <c r="H29" s="91">
        <v>5</v>
      </c>
      <c r="I29" s="86" t="s">
        <v>977</v>
      </c>
      <c r="J29" s="42"/>
      <c r="K29" s="42"/>
      <c r="L29" s="42"/>
      <c r="M29" s="87"/>
      <c r="N29" s="87"/>
      <c r="O29" s="87"/>
      <c r="P29" s="87" t="b">
        <f t="shared" si="4"/>
        <v>1</v>
      </c>
      <c r="Q29" s="87"/>
      <c r="R29" s="87"/>
      <c r="S29" s="42"/>
      <c r="T29" s="42"/>
      <c r="U29" s="42"/>
      <c r="V29" s="82" t="s">
        <v>231</v>
      </c>
      <c r="W29" s="138" t="str">
        <f t="shared" si="5"/>
        <v>別表五(一)付表</v>
      </c>
      <c r="X29" s="139" t="str">
        <f t="shared" si="6"/>
        <v>種類資本金額の計算に関する明細書</v>
      </c>
      <c r="Y29" s="83" t="s">
        <v>232</v>
      </c>
      <c r="Z29" s="41">
        <v>2</v>
      </c>
      <c r="AA29" s="92" t="s">
        <v>826</v>
      </c>
      <c r="AB29" s="93" t="s">
        <v>193</v>
      </c>
      <c r="AC29" s="87"/>
      <c r="AD29" s="42"/>
      <c r="AE29" s="42"/>
      <c r="AF29" s="87"/>
      <c r="AG29" s="89"/>
      <c r="AH29" s="89"/>
      <c r="AI29" s="79"/>
      <c r="AJ29" s="79" t="b">
        <f t="shared" si="1"/>
        <v>0</v>
      </c>
      <c r="AK29" s="79" t="b">
        <f t="shared" si="2"/>
        <v>1</v>
      </c>
      <c r="AL29" s="79" t="b">
        <f t="shared" si="3"/>
        <v>1</v>
      </c>
    </row>
    <row r="30" spans="1:38" ht="22.5">
      <c r="A30" s="63">
        <f t="shared" si="0"/>
        <v>28</v>
      </c>
      <c r="B30" s="42" t="s">
        <v>839</v>
      </c>
      <c r="C30" s="42" t="s">
        <v>191</v>
      </c>
      <c r="D30" s="82" t="s">
        <v>233</v>
      </c>
      <c r="E30" s="83" t="s">
        <v>234</v>
      </c>
      <c r="F30" s="95">
        <v>8</v>
      </c>
      <c r="G30" s="84"/>
      <c r="H30" s="85">
        <v>5</v>
      </c>
      <c r="I30" s="86" t="s">
        <v>977</v>
      </c>
      <c r="J30" s="42"/>
      <c r="K30" s="42" t="s">
        <v>17</v>
      </c>
      <c r="L30" s="42"/>
      <c r="M30" s="87"/>
      <c r="N30" s="87"/>
      <c r="O30" s="87"/>
      <c r="P30" s="87" t="b">
        <f t="shared" si="4"/>
        <v>1</v>
      </c>
      <c r="Q30" s="87"/>
      <c r="R30" s="87" t="s">
        <v>17</v>
      </c>
      <c r="S30" s="42" t="s">
        <v>17</v>
      </c>
      <c r="T30" s="42"/>
      <c r="U30" s="42"/>
      <c r="V30" s="82" t="s">
        <v>233</v>
      </c>
      <c r="W30" s="138" t="str">
        <f t="shared" si="5"/>
        <v>別表五(二)</v>
      </c>
      <c r="X30" s="139" t="str">
        <f t="shared" si="6"/>
        <v>租税公課の納付状況等に関する明細書</v>
      </c>
      <c r="Y30" s="83" t="s">
        <v>234</v>
      </c>
      <c r="Z30" s="43">
        <v>9</v>
      </c>
      <c r="AA30" s="88"/>
      <c r="AB30" s="42" t="s">
        <v>193</v>
      </c>
      <c r="AC30" s="87"/>
      <c r="AD30" s="42"/>
      <c r="AE30" s="42"/>
      <c r="AF30" s="87"/>
      <c r="AG30" s="89"/>
      <c r="AH30" s="89"/>
      <c r="AI30" s="79"/>
      <c r="AJ30" s="79" t="b">
        <f t="shared" si="1"/>
        <v>1</v>
      </c>
      <c r="AK30" s="79" t="b">
        <f t="shared" si="2"/>
        <v>1</v>
      </c>
      <c r="AL30" s="79" t="b">
        <f t="shared" si="3"/>
        <v>1</v>
      </c>
    </row>
    <row r="31" spans="1:38" ht="45">
      <c r="A31" s="63">
        <f t="shared" si="0"/>
        <v>29</v>
      </c>
      <c r="B31" s="42" t="s">
        <v>840</v>
      </c>
      <c r="C31" s="42" t="s">
        <v>197</v>
      </c>
      <c r="D31" s="82" t="s">
        <v>235</v>
      </c>
      <c r="E31" s="83" t="s">
        <v>236</v>
      </c>
      <c r="F31" s="95">
        <v>3</v>
      </c>
      <c r="G31" s="84"/>
      <c r="H31" s="85"/>
      <c r="I31" s="86" t="s">
        <v>974</v>
      </c>
      <c r="J31" s="42"/>
      <c r="K31" s="42"/>
      <c r="L31" s="42"/>
      <c r="M31" s="87"/>
      <c r="N31" s="87"/>
      <c r="O31" s="87"/>
      <c r="P31" s="87" t="b">
        <f t="shared" si="4"/>
        <v>1</v>
      </c>
      <c r="Q31" s="87"/>
      <c r="R31" s="87"/>
      <c r="S31" s="87"/>
      <c r="T31" s="42"/>
      <c r="U31" s="42"/>
      <c r="V31" s="82" t="s">
        <v>235</v>
      </c>
      <c r="W31" s="138" t="str">
        <f t="shared" si="5"/>
        <v>別表五の二(一)付表二</v>
      </c>
      <c r="X31" s="139" t="str">
        <f t="shared" si="6"/>
        <v>連結子法人の株主等における帳簿価額修正額のうちその連結子法人に係る部分の金額の計算に関する明細書</v>
      </c>
      <c r="Y31" s="83" t="s">
        <v>236</v>
      </c>
      <c r="Z31" s="95">
        <v>3</v>
      </c>
      <c r="AA31" s="88"/>
      <c r="AB31" s="42"/>
      <c r="AC31" s="87"/>
      <c r="AD31" s="42"/>
      <c r="AE31" s="42"/>
      <c r="AF31" s="87" t="s">
        <v>17</v>
      </c>
      <c r="AG31" s="89"/>
      <c r="AH31" s="89" t="s">
        <v>993</v>
      </c>
      <c r="AI31" s="79"/>
      <c r="AJ31" s="79" t="b">
        <f t="shared" si="1"/>
        <v>1</v>
      </c>
      <c r="AK31" s="79" t="b">
        <f t="shared" si="2"/>
        <v>1</v>
      </c>
      <c r="AL31" s="79" t="b">
        <f t="shared" si="3"/>
        <v>1</v>
      </c>
    </row>
    <row r="32" spans="1:38">
      <c r="A32" s="63">
        <f t="shared" si="0"/>
        <v>30</v>
      </c>
      <c r="B32" s="42" t="s">
        <v>841</v>
      </c>
      <c r="C32" s="42" t="s">
        <v>191</v>
      </c>
      <c r="D32" s="82" t="s">
        <v>237</v>
      </c>
      <c r="E32" s="83" t="s">
        <v>238</v>
      </c>
      <c r="F32" s="62">
        <v>6</v>
      </c>
      <c r="G32" s="84"/>
      <c r="H32" s="85">
        <v>5</v>
      </c>
      <c r="I32" s="86" t="s">
        <v>977</v>
      </c>
      <c r="J32" s="42"/>
      <c r="K32" s="42"/>
      <c r="L32" s="42" t="s">
        <v>17</v>
      </c>
      <c r="M32" s="87"/>
      <c r="N32" s="87" t="s">
        <v>17</v>
      </c>
      <c r="O32" s="87" t="s">
        <v>17</v>
      </c>
      <c r="P32" s="87" t="b">
        <f t="shared" si="4"/>
        <v>1</v>
      </c>
      <c r="Q32" s="87"/>
      <c r="R32" s="87"/>
      <c r="S32" s="42"/>
      <c r="T32" s="42"/>
      <c r="U32" s="42"/>
      <c r="V32" s="82" t="s">
        <v>237</v>
      </c>
      <c r="W32" s="138" t="str">
        <f t="shared" si="5"/>
        <v>別表六(一)</v>
      </c>
      <c r="X32" s="139" t="str">
        <f t="shared" si="6"/>
        <v>所得税額の控除に関する明細書</v>
      </c>
      <c r="Y32" s="83" t="s">
        <v>238</v>
      </c>
      <c r="Z32" s="62">
        <v>6</v>
      </c>
      <c r="AA32" s="88"/>
      <c r="AB32" s="42" t="s">
        <v>17</v>
      </c>
      <c r="AC32" s="87"/>
      <c r="AD32" s="42"/>
      <c r="AE32" s="42"/>
      <c r="AF32" s="87"/>
      <c r="AG32" s="89"/>
      <c r="AH32" s="89"/>
      <c r="AI32" s="79"/>
      <c r="AJ32" s="79" t="b">
        <f t="shared" si="1"/>
        <v>1</v>
      </c>
      <c r="AK32" s="79" t="b">
        <f t="shared" si="2"/>
        <v>1</v>
      </c>
      <c r="AL32" s="79" t="b">
        <f t="shared" si="3"/>
        <v>1</v>
      </c>
    </row>
    <row r="33" spans="1:38" ht="22.5">
      <c r="A33" s="63">
        <f t="shared" si="0"/>
        <v>31</v>
      </c>
      <c r="B33" s="42" t="s">
        <v>994</v>
      </c>
      <c r="C33" s="42" t="s">
        <v>191</v>
      </c>
      <c r="D33" s="82" t="s">
        <v>239</v>
      </c>
      <c r="E33" s="83" t="s">
        <v>240</v>
      </c>
      <c r="F33" s="62">
        <v>16</v>
      </c>
      <c r="G33" s="84"/>
      <c r="H33" s="85"/>
      <c r="I33" s="86" t="s">
        <v>980</v>
      </c>
      <c r="J33" s="42"/>
      <c r="K33" s="42"/>
      <c r="L33" s="42"/>
      <c r="M33" s="87"/>
      <c r="N33" s="87"/>
      <c r="O33" s="87"/>
      <c r="P33" s="87" t="b">
        <f t="shared" si="4"/>
        <v>1</v>
      </c>
      <c r="Q33" s="87" t="s">
        <v>17</v>
      </c>
      <c r="R33" s="87"/>
      <c r="S33" s="42"/>
      <c r="T33" s="42"/>
      <c r="U33" s="42"/>
      <c r="V33" s="82" t="s">
        <v>239</v>
      </c>
      <c r="W33" s="138" t="str">
        <f t="shared" si="5"/>
        <v>別表六(二)</v>
      </c>
      <c r="X33" s="139" t="str">
        <f t="shared" si="6"/>
        <v>内国法人の外国税額の控除に関する明細書</v>
      </c>
      <c r="Y33" s="83" t="s">
        <v>240</v>
      </c>
      <c r="Z33" s="62">
        <v>16</v>
      </c>
      <c r="AA33" s="88"/>
      <c r="AB33" s="42"/>
      <c r="AC33" s="87" t="s">
        <v>193</v>
      </c>
      <c r="AD33" s="42"/>
      <c r="AE33" s="42"/>
      <c r="AF33" s="87"/>
      <c r="AG33" s="89"/>
      <c r="AH33" s="89"/>
      <c r="AI33" s="79"/>
      <c r="AJ33" s="79" t="b">
        <f t="shared" si="1"/>
        <v>0</v>
      </c>
      <c r="AK33" s="79" t="b">
        <f t="shared" si="2"/>
        <v>1</v>
      </c>
      <c r="AL33" s="79" t="b">
        <f t="shared" si="3"/>
        <v>1</v>
      </c>
    </row>
    <row r="34" spans="1:38" ht="22.5">
      <c r="A34" s="63">
        <f t="shared" si="0"/>
        <v>32</v>
      </c>
      <c r="B34" s="42" t="s">
        <v>243</v>
      </c>
      <c r="C34" s="42" t="s">
        <v>197</v>
      </c>
      <c r="D34" s="82" t="s">
        <v>995</v>
      </c>
      <c r="E34" s="89" t="s">
        <v>356</v>
      </c>
      <c r="F34" s="62">
        <v>9</v>
      </c>
      <c r="G34" s="84"/>
      <c r="H34" s="85"/>
      <c r="I34" s="86" t="s">
        <v>987</v>
      </c>
      <c r="J34" s="42"/>
      <c r="K34" s="42"/>
      <c r="L34" s="42"/>
      <c r="M34" s="87"/>
      <c r="N34" s="87"/>
      <c r="O34" s="87"/>
      <c r="P34" s="87" t="b">
        <f t="shared" si="4"/>
        <v>1</v>
      </c>
      <c r="Q34" s="87"/>
      <c r="R34" s="87"/>
      <c r="S34" s="87"/>
      <c r="T34" s="42"/>
      <c r="U34" s="42"/>
      <c r="V34" s="82" t="s">
        <v>995</v>
      </c>
      <c r="W34" s="138" t="str">
        <f t="shared" si="5"/>
        <v>別表六(二の二)</v>
      </c>
      <c r="X34" s="139" t="str">
        <f t="shared" si="6"/>
        <v>当期の控除対象外国法人税額又は個別控除対象外国法人税額に関する明細書</v>
      </c>
      <c r="Y34" s="89" t="s">
        <v>356</v>
      </c>
      <c r="Z34" s="62">
        <v>9</v>
      </c>
      <c r="AA34" s="88"/>
      <c r="AB34" s="42"/>
      <c r="AC34" s="87" t="s">
        <v>193</v>
      </c>
      <c r="AD34" s="42"/>
      <c r="AE34" s="42"/>
      <c r="AF34" s="87"/>
      <c r="AG34" s="89"/>
      <c r="AH34" s="89"/>
      <c r="AI34" s="79"/>
      <c r="AJ34" s="79" t="b">
        <f t="shared" si="1"/>
        <v>0</v>
      </c>
      <c r="AK34" s="79" t="b">
        <f t="shared" si="2"/>
        <v>1</v>
      </c>
      <c r="AL34" s="79" t="b">
        <f t="shared" si="3"/>
        <v>1</v>
      </c>
    </row>
    <row r="35" spans="1:38" ht="22.5">
      <c r="A35" s="63">
        <f t="shared" si="0"/>
        <v>33</v>
      </c>
      <c r="B35" s="42" t="s">
        <v>996</v>
      </c>
      <c r="C35" s="42" t="s">
        <v>197</v>
      </c>
      <c r="D35" s="82" t="s">
        <v>241</v>
      </c>
      <c r="E35" s="83" t="s">
        <v>352</v>
      </c>
      <c r="F35" s="62">
        <v>2</v>
      </c>
      <c r="G35" s="84"/>
      <c r="H35" s="85"/>
      <c r="I35" s="86" t="s">
        <v>987</v>
      </c>
      <c r="J35" s="42"/>
      <c r="K35" s="42"/>
      <c r="L35" s="42"/>
      <c r="M35" s="87"/>
      <c r="N35" s="87"/>
      <c r="O35" s="87"/>
      <c r="P35" s="87" t="b">
        <f t="shared" si="4"/>
        <v>1</v>
      </c>
      <c r="Q35" s="87"/>
      <c r="R35" s="87"/>
      <c r="S35" s="42"/>
      <c r="T35" s="42"/>
      <c r="U35" s="42"/>
      <c r="V35" s="82" t="s">
        <v>241</v>
      </c>
      <c r="W35" s="138" t="str">
        <f t="shared" si="5"/>
        <v>別表六(二)付表一</v>
      </c>
      <c r="X35" s="139" t="str">
        <f t="shared" si="6"/>
        <v>国外事業所等帰属所得に係る所得の金額の計算に関する明細書</v>
      </c>
      <c r="Y35" s="83" t="s">
        <v>352</v>
      </c>
      <c r="Z35" s="62">
        <v>2</v>
      </c>
      <c r="AA35" s="88"/>
      <c r="AB35" s="42"/>
      <c r="AC35" s="87" t="s">
        <v>193</v>
      </c>
      <c r="AD35" s="42"/>
      <c r="AE35" s="42"/>
      <c r="AF35" s="87"/>
      <c r="AG35" s="89"/>
      <c r="AH35" s="89"/>
      <c r="AI35" s="79"/>
      <c r="AJ35" s="79" t="b">
        <f t="shared" si="1"/>
        <v>0</v>
      </c>
      <c r="AK35" s="79" t="b">
        <f t="shared" si="2"/>
        <v>1</v>
      </c>
      <c r="AL35" s="79" t="b">
        <f t="shared" si="3"/>
        <v>1</v>
      </c>
    </row>
    <row r="36" spans="1:38" ht="56.1" customHeight="1">
      <c r="A36" s="63">
        <f t="shared" si="0"/>
        <v>34</v>
      </c>
      <c r="B36" s="96" t="s">
        <v>842</v>
      </c>
      <c r="C36" s="42" t="s">
        <v>197</v>
      </c>
      <c r="D36" s="82" t="s">
        <v>242</v>
      </c>
      <c r="E36" s="89" t="s">
        <v>353</v>
      </c>
      <c r="F36" s="62">
        <v>3</v>
      </c>
      <c r="G36" s="84"/>
      <c r="H36" s="85"/>
      <c r="I36" s="86" t="s">
        <v>987</v>
      </c>
      <c r="J36" s="42"/>
      <c r="K36" s="42"/>
      <c r="L36" s="42"/>
      <c r="M36" s="87"/>
      <c r="N36" s="87"/>
      <c r="O36" s="87"/>
      <c r="P36" s="87" t="b">
        <f t="shared" si="4"/>
        <v>1</v>
      </c>
      <c r="Q36" s="87"/>
      <c r="R36" s="87"/>
      <c r="S36" s="42"/>
      <c r="T36" s="42"/>
      <c r="U36" s="42"/>
      <c r="V36" s="82" t="s">
        <v>242</v>
      </c>
      <c r="W36" s="138" t="str">
        <f t="shared" si="5"/>
        <v>別表六(二)付表二</v>
      </c>
      <c r="X36" s="139" t="str">
        <f t="shared" si="6"/>
        <v>国外事業所等に帰せられるべき資本に対応する負債の利子の損金不算入額の計算及び銀行等の資本に係る負債の利子の損金算入額の計算に関する明細書</v>
      </c>
      <c r="Y36" s="89" t="s">
        <v>353</v>
      </c>
      <c r="Z36" s="62">
        <v>3</v>
      </c>
      <c r="AA36" s="88"/>
      <c r="AB36" s="42"/>
      <c r="AC36" s="87" t="s">
        <v>193</v>
      </c>
      <c r="AD36" s="42"/>
      <c r="AE36" s="42"/>
      <c r="AF36" s="87"/>
      <c r="AG36" s="89"/>
      <c r="AH36" s="89"/>
      <c r="AI36" s="79"/>
      <c r="AJ36" s="79" t="b">
        <f t="shared" si="1"/>
        <v>0</v>
      </c>
      <c r="AK36" s="79" t="b">
        <f t="shared" si="2"/>
        <v>1</v>
      </c>
      <c r="AL36" s="79" t="b">
        <f t="shared" si="3"/>
        <v>1</v>
      </c>
    </row>
    <row r="37" spans="1:38" ht="22.5">
      <c r="A37" s="63">
        <f t="shared" si="0"/>
        <v>35</v>
      </c>
      <c r="B37" s="96" t="s">
        <v>843</v>
      </c>
      <c r="C37" s="42" t="s">
        <v>197</v>
      </c>
      <c r="D37" s="82" t="s">
        <v>997</v>
      </c>
      <c r="E37" s="89" t="s">
        <v>354</v>
      </c>
      <c r="F37" s="62">
        <v>2</v>
      </c>
      <c r="G37" s="84"/>
      <c r="H37" s="85"/>
      <c r="I37" s="86" t="s">
        <v>987</v>
      </c>
      <c r="J37" s="42"/>
      <c r="K37" s="42"/>
      <c r="L37" s="42"/>
      <c r="M37" s="87"/>
      <c r="N37" s="87"/>
      <c r="O37" s="87"/>
      <c r="P37" s="87" t="b">
        <f t="shared" si="4"/>
        <v>1</v>
      </c>
      <c r="Q37" s="87"/>
      <c r="R37" s="87"/>
      <c r="S37" s="42"/>
      <c r="T37" s="42"/>
      <c r="U37" s="42"/>
      <c r="V37" s="82" t="s">
        <v>997</v>
      </c>
      <c r="W37" s="138" t="str">
        <f t="shared" si="5"/>
        <v>別表六(二)付表三</v>
      </c>
      <c r="X37" s="139" t="str">
        <f t="shared" si="6"/>
        <v>国外事業所等帰属資本相当額の計算に関する明細書</v>
      </c>
      <c r="Y37" s="89" t="s">
        <v>354</v>
      </c>
      <c r="Z37" s="62">
        <v>2</v>
      </c>
      <c r="AA37" s="88"/>
      <c r="AB37" s="42"/>
      <c r="AC37" s="87" t="s">
        <v>193</v>
      </c>
      <c r="AD37" s="42"/>
      <c r="AE37" s="42"/>
      <c r="AF37" s="87"/>
      <c r="AG37" s="89"/>
      <c r="AH37" s="89"/>
      <c r="AI37" s="79"/>
      <c r="AJ37" s="79" t="b">
        <f t="shared" si="1"/>
        <v>0</v>
      </c>
      <c r="AK37" s="79" t="b">
        <f t="shared" si="2"/>
        <v>1</v>
      </c>
      <c r="AL37" s="79" t="b">
        <f t="shared" si="3"/>
        <v>1</v>
      </c>
    </row>
    <row r="38" spans="1:38" ht="22.5">
      <c r="A38" s="63">
        <f t="shared" si="0"/>
        <v>36</v>
      </c>
      <c r="B38" s="96" t="s">
        <v>844</v>
      </c>
      <c r="C38" s="42" t="s">
        <v>197</v>
      </c>
      <c r="D38" s="82" t="s">
        <v>998</v>
      </c>
      <c r="E38" s="89" t="s">
        <v>355</v>
      </c>
      <c r="F38" s="62">
        <v>3</v>
      </c>
      <c r="G38" s="84"/>
      <c r="H38" s="85"/>
      <c r="I38" s="86" t="s">
        <v>987</v>
      </c>
      <c r="J38" s="42"/>
      <c r="K38" s="42"/>
      <c r="L38" s="42"/>
      <c r="M38" s="87"/>
      <c r="N38" s="87"/>
      <c r="O38" s="87"/>
      <c r="P38" s="87" t="b">
        <f t="shared" si="4"/>
        <v>1</v>
      </c>
      <c r="Q38" s="87"/>
      <c r="R38" s="87"/>
      <c r="S38" s="42"/>
      <c r="T38" s="42"/>
      <c r="U38" s="42"/>
      <c r="V38" s="82" t="s">
        <v>998</v>
      </c>
      <c r="W38" s="138" t="str">
        <f t="shared" si="5"/>
        <v>別表六(二)付表四</v>
      </c>
      <c r="X38" s="139" t="str">
        <f t="shared" si="6"/>
        <v>保険会社の投資資産超過額に係る投資収益の益金不算入に関する明細書</v>
      </c>
      <c r="Y38" s="89" t="s">
        <v>355</v>
      </c>
      <c r="Z38" s="62">
        <v>3</v>
      </c>
      <c r="AA38" s="88"/>
      <c r="AB38" s="42"/>
      <c r="AC38" s="87" t="s">
        <v>193</v>
      </c>
      <c r="AD38" s="42"/>
      <c r="AE38" s="42"/>
      <c r="AF38" s="87"/>
      <c r="AG38" s="89"/>
      <c r="AH38" s="89"/>
      <c r="AI38" s="79"/>
      <c r="AJ38" s="79" t="b">
        <f t="shared" si="1"/>
        <v>0</v>
      </c>
      <c r="AK38" s="79" t="b">
        <f t="shared" si="2"/>
        <v>1</v>
      </c>
      <c r="AL38" s="79" t="b">
        <f t="shared" si="3"/>
        <v>1</v>
      </c>
    </row>
    <row r="39" spans="1:38" ht="22.5">
      <c r="A39" s="63">
        <f t="shared" si="0"/>
        <v>37</v>
      </c>
      <c r="B39" s="42" t="s">
        <v>634</v>
      </c>
      <c r="C39" s="42" t="s">
        <v>191</v>
      </c>
      <c r="D39" s="82" t="s">
        <v>635</v>
      </c>
      <c r="E39" s="89" t="s">
        <v>999</v>
      </c>
      <c r="F39" s="62">
        <v>1.1000000000000001</v>
      </c>
      <c r="G39" s="84" t="s">
        <v>818</v>
      </c>
      <c r="H39" s="85"/>
      <c r="I39" s="86" t="s">
        <v>980</v>
      </c>
      <c r="J39" s="42"/>
      <c r="K39" s="42"/>
      <c r="L39" s="42"/>
      <c r="M39" s="87"/>
      <c r="N39" s="87"/>
      <c r="O39" s="87"/>
      <c r="P39" s="87" t="b">
        <f t="shared" si="4"/>
        <v>1</v>
      </c>
      <c r="Q39" s="87"/>
      <c r="R39" s="87"/>
      <c r="S39" s="42"/>
      <c r="T39" s="42"/>
      <c r="U39" s="42"/>
      <c r="V39" s="82" t="s">
        <v>635</v>
      </c>
      <c r="W39" s="138" t="str">
        <f t="shared" si="5"/>
        <v>別表六(二)付表五</v>
      </c>
      <c r="X39" s="139" t="str">
        <f t="shared" si="6"/>
        <v>通算法人の控除限度額の計算等に関する明細書</v>
      </c>
      <c r="Y39" s="89" t="s">
        <v>999</v>
      </c>
      <c r="Z39" s="62">
        <v>1.1000000000000001</v>
      </c>
      <c r="AA39" s="88"/>
      <c r="AB39" s="42"/>
      <c r="AC39" s="87" t="s">
        <v>193</v>
      </c>
      <c r="AD39" s="42"/>
      <c r="AE39" s="42"/>
      <c r="AF39" s="87"/>
      <c r="AG39" s="89"/>
      <c r="AH39" s="89"/>
      <c r="AI39" s="79"/>
      <c r="AJ39" s="79" t="b">
        <f t="shared" si="1"/>
        <v>0</v>
      </c>
      <c r="AK39" s="79" t="b">
        <f t="shared" si="2"/>
        <v>1</v>
      </c>
      <c r="AL39" s="79" t="b">
        <f t="shared" si="3"/>
        <v>1</v>
      </c>
    </row>
    <row r="40" spans="1:38" ht="22.5">
      <c r="A40" s="63">
        <f t="shared" si="0"/>
        <v>38</v>
      </c>
      <c r="B40" s="42" t="s">
        <v>636</v>
      </c>
      <c r="C40" s="42" t="s">
        <v>191</v>
      </c>
      <c r="D40" s="82" t="s">
        <v>637</v>
      </c>
      <c r="E40" s="89" t="s">
        <v>1000</v>
      </c>
      <c r="F40" s="62">
        <v>1</v>
      </c>
      <c r="G40" s="84"/>
      <c r="H40" s="85"/>
      <c r="I40" s="86" t="s">
        <v>980</v>
      </c>
      <c r="J40" s="42"/>
      <c r="K40" s="42"/>
      <c r="L40" s="42"/>
      <c r="M40" s="87"/>
      <c r="N40" s="87"/>
      <c r="O40" s="87"/>
      <c r="P40" s="87" t="b">
        <f t="shared" si="4"/>
        <v>1</v>
      </c>
      <c r="Q40" s="87" t="s">
        <v>17</v>
      </c>
      <c r="R40" s="87"/>
      <c r="S40" s="42"/>
      <c r="T40" s="42"/>
      <c r="U40" s="42"/>
      <c r="V40" s="82" t="s">
        <v>637</v>
      </c>
      <c r="W40" s="138" t="str">
        <f t="shared" si="5"/>
        <v>別表六(二)付表六</v>
      </c>
      <c r="X40" s="139" t="str">
        <f t="shared" si="6"/>
        <v>税額控除不足額相当額及び税額控除超過額相当額の計算に関する明細書</v>
      </c>
      <c r="Y40" s="89" t="s">
        <v>1000</v>
      </c>
      <c r="Z40" s="62">
        <v>1</v>
      </c>
      <c r="AA40" s="88"/>
      <c r="AB40" s="42"/>
      <c r="AC40" s="87" t="s">
        <v>193</v>
      </c>
      <c r="AD40" s="42"/>
      <c r="AE40" s="42"/>
      <c r="AF40" s="87"/>
      <c r="AG40" s="89"/>
      <c r="AH40" s="89"/>
      <c r="AI40" s="79"/>
      <c r="AJ40" s="79" t="b">
        <f t="shared" si="1"/>
        <v>0</v>
      </c>
      <c r="AK40" s="79" t="b">
        <f t="shared" si="2"/>
        <v>1</v>
      </c>
      <c r="AL40" s="79" t="b">
        <f t="shared" si="3"/>
        <v>1</v>
      </c>
    </row>
    <row r="41" spans="1:38" ht="22.5">
      <c r="A41" s="63">
        <f t="shared" si="0"/>
        <v>39</v>
      </c>
      <c r="B41" s="42" t="s">
        <v>245</v>
      </c>
      <c r="C41" s="42" t="s">
        <v>197</v>
      </c>
      <c r="D41" s="82" t="s">
        <v>1001</v>
      </c>
      <c r="E41" s="89" t="s">
        <v>358</v>
      </c>
      <c r="F41" s="62">
        <v>8</v>
      </c>
      <c r="G41" s="84"/>
      <c r="H41" s="85"/>
      <c r="I41" s="86" t="s">
        <v>980</v>
      </c>
      <c r="J41" s="42"/>
      <c r="K41" s="42"/>
      <c r="L41" s="42"/>
      <c r="M41" s="87"/>
      <c r="N41" s="87"/>
      <c r="O41" s="87"/>
      <c r="P41" s="87" t="b">
        <f t="shared" si="4"/>
        <v>1</v>
      </c>
      <c r="Q41" s="87"/>
      <c r="R41" s="87"/>
      <c r="S41" s="42"/>
      <c r="T41" s="42"/>
      <c r="U41" s="42"/>
      <c r="V41" s="82" t="s">
        <v>1001</v>
      </c>
      <c r="W41" s="138" t="str">
        <f t="shared" si="5"/>
        <v>別表六(三)付表一</v>
      </c>
      <c r="X41" s="139" t="str">
        <f t="shared" si="6"/>
        <v>地方税の控除限度額の計算の特例に関する明細書</v>
      </c>
      <c r="Y41" s="89" t="s">
        <v>358</v>
      </c>
      <c r="Z41" s="62">
        <v>8</v>
      </c>
      <c r="AA41" s="88"/>
      <c r="AB41" s="42"/>
      <c r="AC41" s="87" t="s">
        <v>193</v>
      </c>
      <c r="AD41" s="42"/>
      <c r="AE41" s="42"/>
      <c r="AF41" s="87"/>
      <c r="AG41" s="89"/>
      <c r="AH41" s="89"/>
      <c r="AI41" s="79"/>
      <c r="AJ41" s="79" t="b">
        <f t="shared" si="1"/>
        <v>0</v>
      </c>
      <c r="AK41" s="79" t="b">
        <f t="shared" si="2"/>
        <v>1</v>
      </c>
      <c r="AL41" s="79" t="b">
        <f t="shared" si="3"/>
        <v>1</v>
      </c>
    </row>
    <row r="42" spans="1:38" ht="33.75">
      <c r="A42" s="63">
        <f t="shared" si="0"/>
        <v>40</v>
      </c>
      <c r="B42" s="42" t="s">
        <v>246</v>
      </c>
      <c r="C42" s="42" t="s">
        <v>197</v>
      </c>
      <c r="D42" s="82" t="s">
        <v>1002</v>
      </c>
      <c r="E42" s="89" t="s">
        <v>359</v>
      </c>
      <c r="F42" s="62">
        <v>6</v>
      </c>
      <c r="G42" s="84"/>
      <c r="H42" s="85"/>
      <c r="I42" s="86" t="s">
        <v>987</v>
      </c>
      <c r="J42" s="42"/>
      <c r="K42" s="42"/>
      <c r="L42" s="42"/>
      <c r="M42" s="87"/>
      <c r="N42" s="87"/>
      <c r="O42" s="87"/>
      <c r="P42" s="87" t="b">
        <f t="shared" si="4"/>
        <v>1</v>
      </c>
      <c r="Q42" s="87" t="s">
        <v>17</v>
      </c>
      <c r="R42" s="87"/>
      <c r="S42" s="42"/>
      <c r="T42" s="42"/>
      <c r="U42" s="42"/>
      <c r="V42" s="82" t="s">
        <v>1002</v>
      </c>
      <c r="W42" s="138" t="str">
        <f t="shared" si="5"/>
        <v>別表六(三)付表二</v>
      </c>
      <c r="X42" s="139" t="str">
        <f t="shared" si="6"/>
        <v>適格合併等に係る合併法人等の調整後の繰越控除余裕額又は繰越控除限度超過額等の計算に関する明細書</v>
      </c>
      <c r="Y42" s="89" t="s">
        <v>359</v>
      </c>
      <c r="Z42" s="62">
        <v>6</v>
      </c>
      <c r="AA42" s="88"/>
      <c r="AB42" s="42"/>
      <c r="AC42" s="87" t="s">
        <v>193</v>
      </c>
      <c r="AD42" s="42"/>
      <c r="AE42" s="42"/>
      <c r="AF42" s="87"/>
      <c r="AG42" s="89"/>
      <c r="AH42" s="89"/>
      <c r="AI42" s="79"/>
      <c r="AJ42" s="79" t="b">
        <f t="shared" si="1"/>
        <v>0</v>
      </c>
      <c r="AK42" s="79" t="b">
        <f t="shared" si="2"/>
        <v>1</v>
      </c>
      <c r="AL42" s="79" t="b">
        <f t="shared" si="3"/>
        <v>1</v>
      </c>
    </row>
    <row r="43" spans="1:38" ht="33.75">
      <c r="A43" s="63">
        <f t="shared" si="0"/>
        <v>41</v>
      </c>
      <c r="B43" s="42" t="s">
        <v>247</v>
      </c>
      <c r="C43" s="42" t="s">
        <v>197</v>
      </c>
      <c r="D43" s="82" t="s">
        <v>1003</v>
      </c>
      <c r="E43" s="89" t="s">
        <v>360</v>
      </c>
      <c r="F43" s="62">
        <v>5</v>
      </c>
      <c r="G43" s="84"/>
      <c r="H43" s="85"/>
      <c r="I43" s="86" t="s">
        <v>987</v>
      </c>
      <c r="J43" s="42"/>
      <c r="K43" s="42"/>
      <c r="L43" s="42"/>
      <c r="M43" s="87"/>
      <c r="N43" s="87"/>
      <c r="O43" s="87"/>
      <c r="P43" s="87" t="b">
        <f t="shared" si="4"/>
        <v>1</v>
      </c>
      <c r="Q43" s="87" t="s">
        <v>17</v>
      </c>
      <c r="R43" s="87"/>
      <c r="S43" s="42"/>
      <c r="T43" s="42"/>
      <c r="U43" s="42"/>
      <c r="V43" s="82" t="s">
        <v>1003</v>
      </c>
      <c r="W43" s="138" t="str">
        <f t="shared" si="5"/>
        <v>別表六(三)付表三</v>
      </c>
      <c r="X43" s="139" t="str">
        <f t="shared" si="6"/>
        <v>適格分割等に係る分割法人等の調整後の繰越控除余裕額又は繰越控除限度超過額等の計算に関する明細書</v>
      </c>
      <c r="Y43" s="89" t="s">
        <v>360</v>
      </c>
      <c r="Z43" s="62">
        <v>5</v>
      </c>
      <c r="AA43" s="88"/>
      <c r="AB43" s="42"/>
      <c r="AC43" s="87" t="s">
        <v>193</v>
      </c>
      <c r="AD43" s="42"/>
      <c r="AE43" s="42"/>
      <c r="AF43" s="87"/>
      <c r="AG43" s="89"/>
      <c r="AH43" s="89"/>
      <c r="AI43" s="79"/>
      <c r="AJ43" s="79" t="b">
        <f t="shared" si="1"/>
        <v>0</v>
      </c>
      <c r="AK43" s="79" t="b">
        <f t="shared" si="2"/>
        <v>1</v>
      </c>
      <c r="AL43" s="79" t="b">
        <f t="shared" si="3"/>
        <v>1</v>
      </c>
    </row>
    <row r="44" spans="1:38" ht="22.5">
      <c r="A44" s="63">
        <f t="shared" si="0"/>
        <v>42</v>
      </c>
      <c r="B44" s="42" t="s">
        <v>244</v>
      </c>
      <c r="C44" s="42" t="s">
        <v>197</v>
      </c>
      <c r="D44" s="82" t="s">
        <v>1004</v>
      </c>
      <c r="E44" s="89" t="s">
        <v>357</v>
      </c>
      <c r="F44" s="62">
        <v>4</v>
      </c>
      <c r="G44" s="84"/>
      <c r="H44" s="85"/>
      <c r="I44" s="86" t="s">
        <v>980</v>
      </c>
      <c r="J44" s="42"/>
      <c r="K44" s="42"/>
      <c r="L44" s="42"/>
      <c r="M44" s="87"/>
      <c r="N44" s="87"/>
      <c r="O44" s="87"/>
      <c r="P44" s="87" t="b">
        <f t="shared" si="4"/>
        <v>1</v>
      </c>
      <c r="Q44" s="87" t="s">
        <v>17</v>
      </c>
      <c r="R44" s="87"/>
      <c r="S44" s="87"/>
      <c r="T44" s="42"/>
      <c r="U44" s="42"/>
      <c r="V44" s="82" t="s">
        <v>1004</v>
      </c>
      <c r="W44" s="138" t="str">
        <f t="shared" si="5"/>
        <v>別表六(三)</v>
      </c>
      <c r="X44" s="139" t="str">
        <f t="shared" si="6"/>
        <v>外国税額の繰越控除余裕額又は繰越控除限度超過額等の計算に関する明細書</v>
      </c>
      <c r="Y44" s="89" t="s">
        <v>357</v>
      </c>
      <c r="Z44" s="62">
        <v>4</v>
      </c>
      <c r="AA44" s="88"/>
      <c r="AB44" s="42"/>
      <c r="AC44" s="87" t="s">
        <v>193</v>
      </c>
      <c r="AD44" s="42"/>
      <c r="AE44" s="42"/>
      <c r="AF44" s="87"/>
      <c r="AG44" s="89"/>
      <c r="AH44" s="89"/>
      <c r="AI44" s="79"/>
      <c r="AJ44" s="79" t="b">
        <f t="shared" si="1"/>
        <v>0</v>
      </c>
      <c r="AK44" s="79" t="b">
        <f t="shared" si="2"/>
        <v>1</v>
      </c>
      <c r="AL44" s="79" t="b">
        <f t="shared" si="3"/>
        <v>1</v>
      </c>
    </row>
    <row r="45" spans="1:38" ht="22.5">
      <c r="A45" s="63">
        <f t="shared" si="0"/>
        <v>43</v>
      </c>
      <c r="B45" s="42" t="s">
        <v>248</v>
      </c>
      <c r="C45" s="42" t="s">
        <v>197</v>
      </c>
      <c r="D45" s="82" t="s">
        <v>1005</v>
      </c>
      <c r="E45" s="94" t="s">
        <v>361</v>
      </c>
      <c r="F45" s="62">
        <v>6</v>
      </c>
      <c r="G45" s="84"/>
      <c r="H45" s="85"/>
      <c r="I45" s="86" t="s">
        <v>987</v>
      </c>
      <c r="J45" s="42"/>
      <c r="K45" s="42"/>
      <c r="L45" s="42"/>
      <c r="M45" s="87"/>
      <c r="N45" s="87" t="s">
        <v>17</v>
      </c>
      <c r="O45" s="87"/>
      <c r="P45" s="87" t="b">
        <f t="shared" si="4"/>
        <v>0</v>
      </c>
      <c r="Q45" s="87"/>
      <c r="R45" s="87"/>
      <c r="S45" s="42"/>
      <c r="T45" s="42"/>
      <c r="U45" s="42"/>
      <c r="V45" s="82" t="s">
        <v>1005</v>
      </c>
      <c r="W45" s="138" t="str">
        <f t="shared" si="5"/>
        <v>別表六(四)</v>
      </c>
      <c r="X45" s="139" t="str">
        <f t="shared" si="6"/>
        <v>控除対象外国法人税額又は個別控除対象外国法人税額に関する明細書</v>
      </c>
      <c r="Y45" s="94" t="s">
        <v>361</v>
      </c>
      <c r="Z45" s="62">
        <v>6</v>
      </c>
      <c r="AA45" s="88"/>
      <c r="AB45" s="42"/>
      <c r="AC45" s="87" t="s">
        <v>193</v>
      </c>
      <c r="AD45" s="42"/>
      <c r="AE45" s="42"/>
      <c r="AF45" s="87"/>
      <c r="AG45" s="89"/>
      <c r="AH45" s="89"/>
      <c r="AI45" s="79"/>
      <c r="AJ45" s="79" t="b">
        <f t="shared" si="1"/>
        <v>0</v>
      </c>
      <c r="AK45" s="79" t="b">
        <f t="shared" si="2"/>
        <v>1</v>
      </c>
      <c r="AL45" s="79" t="b">
        <f t="shared" si="3"/>
        <v>1</v>
      </c>
    </row>
    <row r="46" spans="1:38" ht="33.75">
      <c r="A46" s="63">
        <f t="shared" si="0"/>
        <v>44</v>
      </c>
      <c r="B46" s="42" t="s">
        <v>249</v>
      </c>
      <c r="C46" s="42" t="s">
        <v>197</v>
      </c>
      <c r="D46" s="82" t="s">
        <v>1006</v>
      </c>
      <c r="E46" s="94" t="s">
        <v>362</v>
      </c>
      <c r="F46" s="62">
        <v>14</v>
      </c>
      <c r="G46" s="84"/>
      <c r="H46" s="85"/>
      <c r="I46" s="86" t="s">
        <v>980</v>
      </c>
      <c r="J46" s="42"/>
      <c r="K46" s="42"/>
      <c r="L46" s="42"/>
      <c r="M46" s="87"/>
      <c r="N46" s="87" t="s">
        <v>826</v>
      </c>
      <c r="O46" s="87"/>
      <c r="P46" s="87" t="b">
        <f t="shared" si="4"/>
        <v>0</v>
      </c>
      <c r="Q46" s="87"/>
      <c r="R46" s="87"/>
      <c r="S46" s="87"/>
      <c r="T46" s="42"/>
      <c r="U46" s="42"/>
      <c r="V46" s="82" t="s">
        <v>1006</v>
      </c>
      <c r="W46" s="138" t="str">
        <f t="shared" si="5"/>
        <v>別表六(五)</v>
      </c>
      <c r="X46" s="139" t="str">
        <f t="shared" si="6"/>
        <v>利子等に係る控除対象外国法人税額又は個別控除対象外国法人税額等に関する明細書</v>
      </c>
      <c r="Y46" s="94" t="s">
        <v>362</v>
      </c>
      <c r="Z46" s="62">
        <v>14</v>
      </c>
      <c r="AA46" s="88"/>
      <c r="AB46" s="42"/>
      <c r="AC46" s="87" t="s">
        <v>193</v>
      </c>
      <c r="AD46" s="42"/>
      <c r="AE46" s="42"/>
      <c r="AF46" s="87"/>
      <c r="AG46" s="89"/>
      <c r="AH46" s="89"/>
      <c r="AI46" s="79"/>
      <c r="AJ46" s="79" t="b">
        <f t="shared" si="1"/>
        <v>0</v>
      </c>
      <c r="AK46" s="79" t="b">
        <f t="shared" si="2"/>
        <v>1</v>
      </c>
      <c r="AL46" s="79" t="b">
        <f t="shared" si="3"/>
        <v>1</v>
      </c>
    </row>
    <row r="47" spans="1:38" ht="56.25">
      <c r="A47" s="63">
        <f t="shared" si="0"/>
        <v>45</v>
      </c>
      <c r="B47" s="96" t="s">
        <v>845</v>
      </c>
      <c r="C47" s="42" t="s">
        <v>197</v>
      </c>
      <c r="D47" s="82" t="s">
        <v>1007</v>
      </c>
      <c r="E47" s="94" t="s">
        <v>1008</v>
      </c>
      <c r="F47" s="62">
        <v>4</v>
      </c>
      <c r="G47" s="84"/>
      <c r="H47" s="85"/>
      <c r="I47" s="86" t="s">
        <v>980</v>
      </c>
      <c r="J47" s="42"/>
      <c r="K47" s="42"/>
      <c r="L47" s="42"/>
      <c r="M47" s="87"/>
      <c r="N47" s="87"/>
      <c r="O47" s="87"/>
      <c r="P47" s="87" t="b">
        <f t="shared" si="4"/>
        <v>1</v>
      </c>
      <c r="Q47" s="87"/>
      <c r="R47" s="87"/>
      <c r="S47" s="87"/>
      <c r="T47" s="87"/>
      <c r="U47" s="87"/>
      <c r="V47" s="82" t="s">
        <v>1007</v>
      </c>
      <c r="W47" s="138" t="str">
        <f t="shared" si="5"/>
        <v>別表六(四の二)</v>
      </c>
      <c r="X47" s="139" t="str">
        <f t="shared" si="6"/>
        <v>外国子会社配当益金不算入の対象とならない剰余金の配当等の額のうち特定課税対象金額等を超える金額等に対応する控除対象外国法人税額又は個別控除対象外国法人税額に関する明細書</v>
      </c>
      <c r="Y47" s="94" t="s">
        <v>1008</v>
      </c>
      <c r="Z47" s="62">
        <v>4</v>
      </c>
      <c r="AA47" s="88"/>
      <c r="AB47" s="42"/>
      <c r="AC47" s="87" t="s">
        <v>193</v>
      </c>
      <c r="AD47" s="42"/>
      <c r="AE47" s="42"/>
      <c r="AF47" s="87"/>
      <c r="AG47" s="89"/>
      <c r="AH47" s="89"/>
      <c r="AI47" s="79"/>
      <c r="AJ47" s="79" t="b">
        <f t="shared" si="1"/>
        <v>0</v>
      </c>
      <c r="AK47" s="79" t="b">
        <f t="shared" si="2"/>
        <v>1</v>
      </c>
      <c r="AL47" s="79" t="b">
        <f t="shared" si="3"/>
        <v>1</v>
      </c>
    </row>
    <row r="48" spans="1:38" ht="22.5">
      <c r="A48" s="63">
        <f t="shared" si="0"/>
        <v>46</v>
      </c>
      <c r="B48" s="42" t="s">
        <v>250</v>
      </c>
      <c r="C48" s="42" t="s">
        <v>191</v>
      </c>
      <c r="D48" s="82" t="s">
        <v>251</v>
      </c>
      <c r="E48" s="94" t="s">
        <v>1009</v>
      </c>
      <c r="F48" s="62">
        <v>3</v>
      </c>
      <c r="G48" s="84"/>
      <c r="H48" s="85"/>
      <c r="I48" s="86" t="s">
        <v>980</v>
      </c>
      <c r="J48" s="42"/>
      <c r="K48" s="42"/>
      <c r="L48" s="42"/>
      <c r="M48" s="87"/>
      <c r="N48" s="87"/>
      <c r="O48" s="87"/>
      <c r="P48" s="87" t="b">
        <f t="shared" si="4"/>
        <v>1</v>
      </c>
      <c r="Q48" s="87"/>
      <c r="R48" s="87"/>
      <c r="S48" s="87"/>
      <c r="T48" s="87"/>
      <c r="U48" s="87"/>
      <c r="V48" s="82" t="s">
        <v>251</v>
      </c>
      <c r="W48" s="138" t="str">
        <f t="shared" si="5"/>
        <v>別表六(五の二)</v>
      </c>
      <c r="X48" s="139" t="str">
        <f t="shared" si="6"/>
        <v>分配時調整外国税相当額の控除に関する明細書</v>
      </c>
      <c r="Y48" s="94" t="s">
        <v>1009</v>
      </c>
      <c r="Z48" s="62">
        <v>3</v>
      </c>
      <c r="AA48" s="88"/>
      <c r="AB48" s="42"/>
      <c r="AC48" s="87" t="s">
        <v>193</v>
      </c>
      <c r="AD48" s="42"/>
      <c r="AE48" s="42"/>
      <c r="AF48" s="87"/>
      <c r="AG48" s="89"/>
      <c r="AH48" s="89"/>
      <c r="AI48" s="79"/>
      <c r="AJ48" s="79" t="b">
        <f t="shared" si="1"/>
        <v>0</v>
      </c>
      <c r="AK48" s="79" t="b">
        <f t="shared" si="2"/>
        <v>1</v>
      </c>
      <c r="AL48" s="79" t="b">
        <f t="shared" si="3"/>
        <v>1</v>
      </c>
    </row>
    <row r="49" spans="1:38" ht="45" customHeight="1">
      <c r="A49" s="63">
        <f t="shared" si="0"/>
        <v>47</v>
      </c>
      <c r="B49" s="42" t="s">
        <v>252</v>
      </c>
      <c r="C49" s="42" t="s">
        <v>191</v>
      </c>
      <c r="D49" s="82" t="s">
        <v>1010</v>
      </c>
      <c r="E49" s="89" t="s">
        <v>687</v>
      </c>
      <c r="F49" s="62">
        <v>9</v>
      </c>
      <c r="G49" s="84"/>
      <c r="H49" s="85"/>
      <c r="I49" s="86" t="s">
        <v>1011</v>
      </c>
      <c r="J49" s="42"/>
      <c r="K49" s="42"/>
      <c r="L49" s="42"/>
      <c r="M49" s="87"/>
      <c r="N49" s="87"/>
      <c r="O49" s="87"/>
      <c r="P49" s="87" t="b">
        <f t="shared" si="4"/>
        <v>1</v>
      </c>
      <c r="Q49" s="87"/>
      <c r="R49" s="87"/>
      <c r="S49" s="87"/>
      <c r="T49" s="87"/>
      <c r="U49" s="87"/>
      <c r="V49" s="82" t="s">
        <v>1010</v>
      </c>
      <c r="W49" s="138" t="str">
        <f t="shared" si="5"/>
        <v>別表六(十一)</v>
      </c>
      <c r="X49" s="139" t="str">
        <f t="shared" si="6"/>
        <v>試験研究を行った場合の法人税額の特別控除における比較試験研究費の額及び平均売上金額の計算に関する明細書</v>
      </c>
      <c r="Y49" s="89" t="s">
        <v>687</v>
      </c>
      <c r="Z49" s="62">
        <v>9</v>
      </c>
      <c r="AA49" s="88"/>
      <c r="AB49" s="42"/>
      <c r="AC49" s="87"/>
      <c r="AD49" s="87" t="s">
        <v>193</v>
      </c>
      <c r="AE49" s="42"/>
      <c r="AF49" s="87"/>
      <c r="AG49" s="42"/>
      <c r="AH49" s="42"/>
      <c r="AI49" s="79"/>
      <c r="AJ49" s="79" t="b">
        <f t="shared" si="1"/>
        <v>0</v>
      </c>
      <c r="AK49" s="79" t="b">
        <f t="shared" si="2"/>
        <v>1</v>
      </c>
      <c r="AL49" s="79" t="b">
        <f t="shared" si="3"/>
        <v>1</v>
      </c>
    </row>
    <row r="50" spans="1:38" ht="22.5">
      <c r="A50" s="63">
        <f t="shared" si="0"/>
        <v>48</v>
      </c>
      <c r="B50" s="42" t="s">
        <v>856</v>
      </c>
      <c r="C50" s="42" t="s">
        <v>191</v>
      </c>
      <c r="D50" s="82" t="s">
        <v>640</v>
      </c>
      <c r="E50" s="83" t="s">
        <v>688</v>
      </c>
      <c r="F50" s="62">
        <v>8</v>
      </c>
      <c r="G50" s="84"/>
      <c r="H50" s="85"/>
      <c r="I50" s="86" t="s">
        <v>1011</v>
      </c>
      <c r="J50" s="42"/>
      <c r="K50" s="42"/>
      <c r="L50" s="42"/>
      <c r="M50" s="87"/>
      <c r="N50" s="87" t="s">
        <v>17</v>
      </c>
      <c r="O50" s="87"/>
      <c r="P50" s="87" t="b">
        <f t="shared" si="4"/>
        <v>0</v>
      </c>
      <c r="Q50" s="87"/>
      <c r="R50" s="87"/>
      <c r="S50" s="42"/>
      <c r="T50" s="42"/>
      <c r="U50" s="42"/>
      <c r="V50" s="82" t="s">
        <v>640</v>
      </c>
      <c r="W50" s="138" t="str">
        <f t="shared" si="5"/>
        <v>別表六(十四)</v>
      </c>
      <c r="X50" s="139" t="str">
        <f t="shared" si="6"/>
        <v>特別試験研究費に係る法人税額の特別控除に関する明細書</v>
      </c>
      <c r="Y50" s="83" t="s">
        <v>688</v>
      </c>
      <c r="Z50" s="62">
        <v>8</v>
      </c>
      <c r="AA50" s="88"/>
      <c r="AB50" s="42"/>
      <c r="AC50" s="87"/>
      <c r="AD50" s="87" t="s">
        <v>193</v>
      </c>
      <c r="AE50" s="42"/>
      <c r="AF50" s="87"/>
      <c r="AG50" s="89"/>
      <c r="AH50" s="89"/>
      <c r="AI50" s="79"/>
      <c r="AJ50" s="79" t="b">
        <f t="shared" si="1"/>
        <v>0</v>
      </c>
      <c r="AK50" s="79" t="b">
        <f t="shared" si="2"/>
        <v>1</v>
      </c>
      <c r="AL50" s="79" t="b">
        <f t="shared" si="3"/>
        <v>1</v>
      </c>
    </row>
    <row r="51" spans="1:38" s="106" customFormat="1" ht="34.5" customHeight="1">
      <c r="A51" s="97"/>
      <c r="B51" s="93"/>
      <c r="C51" s="93" t="s">
        <v>621</v>
      </c>
      <c r="D51" s="55" t="s">
        <v>1012</v>
      </c>
      <c r="E51" s="98"/>
      <c r="F51" s="99"/>
      <c r="G51" s="100"/>
      <c r="H51" s="91"/>
      <c r="I51" s="101"/>
      <c r="J51" s="93"/>
      <c r="K51" s="93"/>
      <c r="L51" s="93"/>
      <c r="M51" s="102"/>
      <c r="N51" s="102"/>
      <c r="O51" s="102"/>
      <c r="P51" s="102"/>
      <c r="Q51" s="102"/>
      <c r="R51" s="102"/>
      <c r="S51" s="93"/>
      <c r="T51" s="93"/>
      <c r="U51" s="93"/>
      <c r="V51" s="82" t="s">
        <v>1249</v>
      </c>
      <c r="W51" s="138" t="str">
        <f t="shared" si="5"/>
        <v>別表六(十四)</v>
      </c>
      <c r="X51" s="139" t="str">
        <f t="shared" si="6"/>
        <v xml:space="preserve"> 付表一 新規高度人件費割合等の計算に関する明細書</v>
      </c>
      <c r="Y51" s="111" t="s">
        <v>1291</v>
      </c>
      <c r="Z51" s="99"/>
      <c r="AA51" s="103"/>
      <c r="AB51" s="93"/>
      <c r="AC51" s="102"/>
      <c r="AD51" s="29" t="s">
        <v>344</v>
      </c>
      <c r="AE51" s="93"/>
      <c r="AF51" s="102"/>
      <c r="AG51" s="104"/>
      <c r="AH51" s="104"/>
      <c r="AI51" s="105"/>
      <c r="AJ51" s="105"/>
      <c r="AK51" s="105"/>
      <c r="AL51" s="105"/>
    </row>
    <row r="52" spans="1:38" ht="22.5">
      <c r="A52" s="63">
        <f t="shared" si="0"/>
        <v>50</v>
      </c>
      <c r="B52" s="42" t="s">
        <v>850</v>
      </c>
      <c r="C52" s="42" t="s">
        <v>191</v>
      </c>
      <c r="D52" s="82" t="s">
        <v>1013</v>
      </c>
      <c r="E52" s="89" t="s">
        <v>1014</v>
      </c>
      <c r="F52" s="62">
        <v>6</v>
      </c>
      <c r="G52" s="84"/>
      <c r="H52" s="85"/>
      <c r="I52" s="86" t="s">
        <v>980</v>
      </c>
      <c r="J52" s="42"/>
      <c r="K52" s="42"/>
      <c r="L52" s="42"/>
      <c r="M52" s="87"/>
      <c r="N52" s="87"/>
      <c r="O52" s="87"/>
      <c r="P52" s="87" t="b">
        <f t="shared" si="4"/>
        <v>1</v>
      </c>
      <c r="Q52" s="87"/>
      <c r="R52" s="87"/>
      <c r="S52" s="42"/>
      <c r="T52" s="42"/>
      <c r="U52" s="42"/>
      <c r="V52" s="82" t="s">
        <v>1013</v>
      </c>
      <c r="W52" s="138" t="str">
        <f t="shared" si="5"/>
        <v>別表六(九)</v>
      </c>
      <c r="X52" s="139" t="str">
        <f t="shared" si="6"/>
        <v>一般試験研究費に係る法人税額の特別控除に関する明細書</v>
      </c>
      <c r="Y52" s="89" t="s">
        <v>1014</v>
      </c>
      <c r="Z52" s="62">
        <v>6</v>
      </c>
      <c r="AA52" s="88"/>
      <c r="AB52" s="42"/>
      <c r="AC52" s="87"/>
      <c r="AD52" s="87" t="s">
        <v>193</v>
      </c>
      <c r="AE52" s="42"/>
      <c r="AF52" s="87"/>
      <c r="AG52" s="89"/>
      <c r="AH52" s="89"/>
      <c r="AI52" s="79"/>
      <c r="AJ52" s="79" t="b">
        <f t="shared" ref="AJ52:AJ85" si="7">IFERROR(Z52=IF(OR(AB52="◎",AB52="☆",AC52="◎",AC52="☆",AD52="◎",AD52="☆",AE52="◎",AE52="☆"),F52+1,F52),)</f>
        <v>0</v>
      </c>
      <c r="AK52" s="79" t="b">
        <f t="shared" ref="AK52:AK85" si="8">IFERROR(U52=IF(V52=D52,"","○"),)</f>
        <v>1</v>
      </c>
      <c r="AL52" s="79" t="b">
        <f t="shared" ref="AL52:AL85" si="9">IFERROR(T52=IF(Y52=E52,"","○"),)</f>
        <v>1</v>
      </c>
    </row>
    <row r="53" spans="1:38" ht="33.75">
      <c r="A53" s="63">
        <f t="shared" si="0"/>
        <v>51</v>
      </c>
      <c r="B53" s="42" t="s">
        <v>851</v>
      </c>
      <c r="C53" s="42" t="s">
        <v>191</v>
      </c>
      <c r="D53" s="82" t="s">
        <v>1015</v>
      </c>
      <c r="E53" s="89" t="s">
        <v>1016</v>
      </c>
      <c r="F53" s="62">
        <v>1</v>
      </c>
      <c r="G53" s="84" t="s">
        <v>1017</v>
      </c>
      <c r="H53" s="85"/>
      <c r="I53" s="86" t="s">
        <v>1018</v>
      </c>
      <c r="J53" s="42"/>
      <c r="K53" s="42"/>
      <c r="L53" s="42"/>
      <c r="M53" s="87"/>
      <c r="N53" s="87"/>
      <c r="O53" s="87"/>
      <c r="P53" s="87" t="b">
        <f t="shared" si="4"/>
        <v>1</v>
      </c>
      <c r="Q53" s="87" t="s">
        <v>17</v>
      </c>
      <c r="R53" s="87"/>
      <c r="S53" s="42"/>
      <c r="T53" s="42"/>
      <c r="U53" s="42"/>
      <c r="V53" s="82" t="s">
        <v>1015</v>
      </c>
      <c r="W53" s="138" t="str">
        <f t="shared" si="5"/>
        <v>別表六(九)付表</v>
      </c>
      <c r="X53" s="139" t="str">
        <f t="shared" si="6"/>
        <v>通算法人の一般試験研究費に係る税額控除可能分配額等の計算に関する明細書</v>
      </c>
      <c r="Y53" s="89" t="s">
        <v>1016</v>
      </c>
      <c r="Z53" s="62">
        <v>1</v>
      </c>
      <c r="AA53" s="88"/>
      <c r="AB53" s="42"/>
      <c r="AC53" s="87"/>
      <c r="AD53" s="87" t="s">
        <v>193</v>
      </c>
      <c r="AE53" s="42"/>
      <c r="AF53" s="87"/>
      <c r="AG53" s="89"/>
      <c r="AH53" s="89"/>
      <c r="AI53" s="79"/>
      <c r="AJ53" s="79" t="b">
        <f t="shared" si="7"/>
        <v>0</v>
      </c>
      <c r="AK53" s="79" t="b">
        <f t="shared" si="8"/>
        <v>1</v>
      </c>
      <c r="AL53" s="79" t="b">
        <f t="shared" si="9"/>
        <v>1</v>
      </c>
    </row>
    <row r="54" spans="1:38" ht="45">
      <c r="A54" s="63">
        <f t="shared" si="0"/>
        <v>52</v>
      </c>
      <c r="B54" s="42" t="s">
        <v>854</v>
      </c>
      <c r="C54" s="42" t="s">
        <v>191</v>
      </c>
      <c r="D54" s="82" t="s">
        <v>638</v>
      </c>
      <c r="E54" s="94" t="s">
        <v>1019</v>
      </c>
      <c r="F54" s="62">
        <v>2</v>
      </c>
      <c r="G54" s="84"/>
      <c r="H54" s="85"/>
      <c r="I54" s="86" t="s">
        <v>1011</v>
      </c>
      <c r="J54" s="42"/>
      <c r="K54" s="42"/>
      <c r="L54" s="42"/>
      <c r="M54" s="87"/>
      <c r="N54" s="87"/>
      <c r="O54" s="87"/>
      <c r="P54" s="87" t="b">
        <f t="shared" si="4"/>
        <v>1</v>
      </c>
      <c r="Q54" s="87"/>
      <c r="R54" s="87"/>
      <c r="S54" s="42"/>
      <c r="T54" s="42"/>
      <c r="U54" s="42"/>
      <c r="V54" s="82" t="s">
        <v>638</v>
      </c>
      <c r="W54" s="138" t="str">
        <f t="shared" si="5"/>
        <v>別表六(十二)</v>
      </c>
      <c r="X54" s="139" t="str">
        <f t="shared" si="6"/>
        <v>試験研究を行った場合の法人税額の特別控除における基準年度比売上金額減少割合及び基準年度試験研究費の額の計算に関する明細書</v>
      </c>
      <c r="Y54" s="94" t="s">
        <v>1019</v>
      </c>
      <c r="Z54" s="62">
        <v>2</v>
      </c>
      <c r="AA54" s="88"/>
      <c r="AB54" s="42" t="s">
        <v>17</v>
      </c>
      <c r="AC54" s="87"/>
      <c r="AD54" s="87"/>
      <c r="AE54" s="42"/>
      <c r="AF54" s="87"/>
      <c r="AG54" s="42"/>
      <c r="AH54" s="42"/>
      <c r="AI54" s="79"/>
      <c r="AJ54" s="79" t="b">
        <f t="shared" si="7"/>
        <v>1</v>
      </c>
      <c r="AK54" s="79" t="b">
        <f t="shared" si="8"/>
        <v>1</v>
      </c>
      <c r="AL54" s="79" t="b">
        <f t="shared" si="9"/>
        <v>1</v>
      </c>
    </row>
    <row r="55" spans="1:38" ht="33.75">
      <c r="A55" s="63">
        <f t="shared" si="0"/>
        <v>53</v>
      </c>
      <c r="B55" s="42" t="s">
        <v>855</v>
      </c>
      <c r="C55" s="42" t="s">
        <v>191</v>
      </c>
      <c r="D55" s="82" t="s">
        <v>639</v>
      </c>
      <c r="E55" s="94" t="s">
        <v>1020</v>
      </c>
      <c r="F55" s="62">
        <v>1</v>
      </c>
      <c r="G55" s="84"/>
      <c r="H55" s="85"/>
      <c r="I55" s="86" t="s">
        <v>1021</v>
      </c>
      <c r="J55" s="42"/>
      <c r="K55" s="42"/>
      <c r="L55" s="42"/>
      <c r="M55" s="87"/>
      <c r="N55" s="87"/>
      <c r="O55" s="87"/>
      <c r="P55" s="87" t="b">
        <f t="shared" si="4"/>
        <v>1</v>
      </c>
      <c r="Q55" s="87"/>
      <c r="R55" s="87"/>
      <c r="S55" s="42"/>
      <c r="T55" s="42"/>
      <c r="U55" s="42"/>
      <c r="V55" s="82" t="s">
        <v>639</v>
      </c>
      <c r="W55" s="138" t="str">
        <f t="shared" si="5"/>
        <v>別表六(十三)</v>
      </c>
      <c r="X55" s="139" t="str">
        <f t="shared" si="6"/>
        <v>試験研究を行った場合の法人税額の特別控除における基準年度比合算売上金額減少割合等の計算に関する明細書</v>
      </c>
      <c r="Y55" s="94" t="s">
        <v>1020</v>
      </c>
      <c r="Z55" s="62">
        <v>1</v>
      </c>
      <c r="AA55" s="88"/>
      <c r="AB55" s="42" t="s">
        <v>17</v>
      </c>
      <c r="AC55" s="87"/>
      <c r="AD55" s="87"/>
      <c r="AE55" s="42"/>
      <c r="AF55" s="87"/>
      <c r="AG55" s="42"/>
      <c r="AH55" s="42"/>
      <c r="AI55" s="79"/>
      <c r="AJ55" s="79" t="b">
        <f t="shared" si="7"/>
        <v>1</v>
      </c>
      <c r="AK55" s="79" t="b">
        <f t="shared" si="8"/>
        <v>1</v>
      </c>
      <c r="AL55" s="79" t="b">
        <f t="shared" si="9"/>
        <v>1</v>
      </c>
    </row>
    <row r="56" spans="1:38" ht="33.75">
      <c r="A56" s="63">
        <f t="shared" si="0"/>
        <v>54</v>
      </c>
      <c r="B56" s="42" t="s">
        <v>857</v>
      </c>
      <c r="C56" s="42" t="s">
        <v>191</v>
      </c>
      <c r="D56" s="82" t="s">
        <v>1248</v>
      </c>
      <c r="E56" s="83" t="s">
        <v>689</v>
      </c>
      <c r="F56" s="62">
        <v>1</v>
      </c>
      <c r="G56" s="84" t="s">
        <v>1017</v>
      </c>
      <c r="H56" s="85"/>
      <c r="I56" s="86" t="s">
        <v>1021</v>
      </c>
      <c r="J56" s="42"/>
      <c r="K56" s="42"/>
      <c r="L56" s="42"/>
      <c r="M56" s="87"/>
      <c r="N56" s="87"/>
      <c r="O56" s="87"/>
      <c r="P56" s="87" t="b">
        <f t="shared" si="4"/>
        <v>1</v>
      </c>
      <c r="Q56" s="87" t="s">
        <v>17</v>
      </c>
      <c r="R56" s="87"/>
      <c r="S56" s="42"/>
      <c r="T56" s="42"/>
      <c r="U56" s="42"/>
      <c r="V56" s="82" t="s">
        <v>1250</v>
      </c>
      <c r="W56" s="138" t="str">
        <f t="shared" si="5"/>
        <v>別表六(十四)付表二</v>
      </c>
      <c r="X56" s="139" t="str">
        <f t="shared" si="6"/>
        <v>通算法人の特別試験研究費に係る税額控除可能分配額等の計算に関する明細書</v>
      </c>
      <c r="Y56" s="83" t="s">
        <v>1258</v>
      </c>
      <c r="Z56" s="62">
        <v>1</v>
      </c>
      <c r="AA56" s="88"/>
      <c r="AB56" s="42"/>
      <c r="AC56" s="87"/>
      <c r="AD56" s="87" t="s">
        <v>193</v>
      </c>
      <c r="AE56" s="42"/>
      <c r="AF56" s="87"/>
      <c r="AG56" s="89"/>
      <c r="AH56" s="89"/>
      <c r="AI56" s="79"/>
      <c r="AJ56" s="79" t="b">
        <f t="shared" si="7"/>
        <v>0</v>
      </c>
      <c r="AK56" s="79" t="b">
        <f t="shared" si="8"/>
        <v>0</v>
      </c>
      <c r="AL56" s="79" t="b">
        <f t="shared" si="9"/>
        <v>0</v>
      </c>
    </row>
    <row r="57" spans="1:38" ht="22.5">
      <c r="A57" s="63">
        <f t="shared" si="0"/>
        <v>55</v>
      </c>
      <c r="B57" s="42" t="s">
        <v>858</v>
      </c>
      <c r="C57" s="42" t="s">
        <v>191</v>
      </c>
      <c r="D57" s="82" t="s">
        <v>641</v>
      </c>
      <c r="E57" s="83" t="s">
        <v>690</v>
      </c>
      <c r="F57" s="62">
        <v>1</v>
      </c>
      <c r="G57" s="84"/>
      <c r="H57" s="85"/>
      <c r="I57" s="86" t="s">
        <v>1021</v>
      </c>
      <c r="J57" s="42"/>
      <c r="K57" s="42"/>
      <c r="L57" s="42"/>
      <c r="M57" s="87"/>
      <c r="N57" s="87"/>
      <c r="O57" s="87"/>
      <c r="P57" s="87" t="b">
        <f t="shared" si="4"/>
        <v>1</v>
      </c>
      <c r="Q57" s="87"/>
      <c r="R57" s="87"/>
      <c r="S57" s="42"/>
      <c r="T57" s="42"/>
      <c r="U57" s="42"/>
      <c r="V57" s="82" t="s">
        <v>641</v>
      </c>
      <c r="W57" s="138" t="str">
        <f t="shared" si="5"/>
        <v>別表六(十五)</v>
      </c>
      <c r="X57" s="139" t="str">
        <f t="shared" si="6"/>
        <v>欠損金増加合計額に係る法人税額相当額の計算に関する明細書</v>
      </c>
      <c r="Y57" s="83" t="s">
        <v>690</v>
      </c>
      <c r="Z57" s="62">
        <v>1</v>
      </c>
      <c r="AA57" s="88"/>
      <c r="AB57" s="42"/>
      <c r="AC57" s="87"/>
      <c r="AD57" s="87" t="s">
        <v>193</v>
      </c>
      <c r="AE57" s="42"/>
      <c r="AF57" s="87"/>
      <c r="AG57" s="89"/>
      <c r="AH57" s="89"/>
      <c r="AI57" s="79"/>
      <c r="AJ57" s="79" t="b">
        <f t="shared" si="7"/>
        <v>0</v>
      </c>
      <c r="AK57" s="79" t="b">
        <f t="shared" si="8"/>
        <v>1</v>
      </c>
      <c r="AL57" s="79" t="b">
        <f t="shared" si="9"/>
        <v>1</v>
      </c>
    </row>
    <row r="58" spans="1:38" ht="33.75">
      <c r="A58" s="63">
        <f t="shared" si="0"/>
        <v>56</v>
      </c>
      <c r="B58" s="42" t="s">
        <v>859</v>
      </c>
      <c r="C58" s="42" t="s">
        <v>191</v>
      </c>
      <c r="D58" s="82" t="s">
        <v>642</v>
      </c>
      <c r="E58" s="83" t="s">
        <v>691</v>
      </c>
      <c r="F58" s="62">
        <v>1</v>
      </c>
      <c r="G58" s="84"/>
      <c r="H58" s="85"/>
      <c r="I58" s="86" t="s">
        <v>1021</v>
      </c>
      <c r="J58" s="42"/>
      <c r="K58" s="42"/>
      <c r="L58" s="42"/>
      <c r="M58" s="87"/>
      <c r="N58" s="87"/>
      <c r="O58" s="87"/>
      <c r="P58" s="87" t="b">
        <f t="shared" si="4"/>
        <v>1</v>
      </c>
      <c r="Q58" s="87"/>
      <c r="R58" s="87"/>
      <c r="S58" s="42"/>
      <c r="T58" s="42"/>
      <c r="U58" s="42"/>
      <c r="V58" s="82" t="s">
        <v>642</v>
      </c>
      <c r="W58" s="138" t="str">
        <f t="shared" si="5"/>
        <v>別表六(十六)</v>
      </c>
      <c r="X58" s="139" t="str">
        <f t="shared" si="6"/>
        <v>調整対象金額が当初申告税額控除可能額を超える場合の法人税額の特別控除に関する明細書</v>
      </c>
      <c r="Y58" s="83" t="s">
        <v>691</v>
      </c>
      <c r="Z58" s="62">
        <v>1</v>
      </c>
      <c r="AA58" s="88"/>
      <c r="AB58" s="42"/>
      <c r="AC58" s="87"/>
      <c r="AD58" s="87" t="s">
        <v>193</v>
      </c>
      <c r="AE58" s="42"/>
      <c r="AF58" s="87"/>
      <c r="AG58" s="89"/>
      <c r="AH58" s="89"/>
      <c r="AI58" s="79"/>
      <c r="AJ58" s="79" t="b">
        <f t="shared" si="7"/>
        <v>0</v>
      </c>
      <c r="AK58" s="79" t="b">
        <f t="shared" si="8"/>
        <v>1</v>
      </c>
      <c r="AL58" s="79" t="b">
        <f t="shared" si="9"/>
        <v>1</v>
      </c>
    </row>
    <row r="59" spans="1:38" ht="35.1" customHeight="1">
      <c r="A59" s="63">
        <f t="shared" si="0"/>
        <v>57</v>
      </c>
      <c r="B59" s="42" t="s">
        <v>871</v>
      </c>
      <c r="C59" s="42" t="s">
        <v>191</v>
      </c>
      <c r="D59" s="82" t="s">
        <v>655</v>
      </c>
      <c r="E59" s="94" t="s">
        <v>1022</v>
      </c>
      <c r="F59" s="62">
        <v>2</v>
      </c>
      <c r="G59" s="84"/>
      <c r="H59" s="85"/>
      <c r="I59" s="86" t="s">
        <v>1011</v>
      </c>
      <c r="J59" s="42"/>
      <c r="K59" s="42"/>
      <c r="L59" s="42"/>
      <c r="M59" s="87"/>
      <c r="N59" s="87"/>
      <c r="O59" s="87"/>
      <c r="P59" s="87" t="b">
        <f t="shared" si="4"/>
        <v>1</v>
      </c>
      <c r="Q59" s="87"/>
      <c r="R59" s="87"/>
      <c r="S59" s="42"/>
      <c r="T59" s="42"/>
      <c r="U59" s="42"/>
      <c r="V59" s="82" t="s">
        <v>1259</v>
      </c>
      <c r="W59" s="138" t="str">
        <f t="shared" si="5"/>
        <v>別表六(二十八)</v>
      </c>
      <c r="X59" s="139" t="str">
        <f t="shared" si="6"/>
        <v>事業適応設備を取得した場合等の法人税額の特別控除に関する明細書</v>
      </c>
      <c r="Y59" s="94" t="s">
        <v>1260</v>
      </c>
      <c r="Z59" s="62">
        <v>2</v>
      </c>
      <c r="AA59" s="88"/>
      <c r="AB59" s="42"/>
      <c r="AC59" s="87"/>
      <c r="AD59" s="87" t="s">
        <v>193</v>
      </c>
      <c r="AE59" s="42"/>
      <c r="AF59" s="87"/>
      <c r="AG59" s="89"/>
      <c r="AH59" s="89"/>
      <c r="AI59" s="79"/>
      <c r="AJ59" s="79" t="b">
        <f t="shared" si="7"/>
        <v>0</v>
      </c>
      <c r="AK59" s="79" t="b">
        <f t="shared" si="8"/>
        <v>0</v>
      </c>
      <c r="AL59" s="79" t="b">
        <f t="shared" si="9"/>
        <v>0</v>
      </c>
    </row>
    <row r="60" spans="1:38" ht="33.75">
      <c r="A60" s="63">
        <f t="shared" si="0"/>
        <v>58</v>
      </c>
      <c r="B60" s="42" t="s">
        <v>1023</v>
      </c>
      <c r="C60" s="42" t="s">
        <v>191</v>
      </c>
      <c r="D60" s="82" t="s">
        <v>644</v>
      </c>
      <c r="E60" s="64" t="s">
        <v>693</v>
      </c>
      <c r="F60" s="62">
        <v>15</v>
      </c>
      <c r="G60" s="84"/>
      <c r="H60" s="85"/>
      <c r="I60" s="86" t="s">
        <v>1011</v>
      </c>
      <c r="J60" s="42"/>
      <c r="K60" s="42"/>
      <c r="L60" s="42"/>
      <c r="M60" s="87"/>
      <c r="N60" s="87" t="s">
        <v>17</v>
      </c>
      <c r="O60" s="87"/>
      <c r="P60" s="87" t="b">
        <f t="shared" si="4"/>
        <v>0</v>
      </c>
      <c r="Q60" s="87"/>
      <c r="R60" s="87"/>
      <c r="S60" s="42"/>
      <c r="T60" s="42"/>
      <c r="U60" s="42"/>
      <c r="V60" s="82" t="s">
        <v>1261</v>
      </c>
      <c r="W60" s="138" t="str">
        <f t="shared" si="5"/>
        <v>別表六(十八)</v>
      </c>
      <c r="X60" s="139" t="str">
        <f t="shared" si="6"/>
        <v>沖縄の特定地域において工業用機械等を取得した場合の法人税額の特別控除に関する明細書</v>
      </c>
      <c r="Y60" s="64" t="s">
        <v>1262</v>
      </c>
      <c r="Z60" s="62">
        <v>15</v>
      </c>
      <c r="AA60" s="88"/>
      <c r="AB60" s="42"/>
      <c r="AC60" s="87"/>
      <c r="AD60" s="87" t="s">
        <v>193</v>
      </c>
      <c r="AE60" s="42"/>
      <c r="AF60" s="87"/>
      <c r="AG60" s="89"/>
      <c r="AH60" s="89"/>
      <c r="AI60" s="79"/>
      <c r="AJ60" s="79" t="b">
        <f t="shared" si="7"/>
        <v>0</v>
      </c>
      <c r="AK60" s="79" t="b">
        <f t="shared" si="8"/>
        <v>0</v>
      </c>
      <c r="AL60" s="79" t="b">
        <f t="shared" si="9"/>
        <v>0</v>
      </c>
    </row>
    <row r="61" spans="1:38" ht="22.5">
      <c r="A61" s="63">
        <f t="shared" si="0"/>
        <v>59</v>
      </c>
      <c r="B61" s="42" t="s">
        <v>1024</v>
      </c>
      <c r="C61" s="42" t="s">
        <v>191</v>
      </c>
      <c r="D61" s="82" t="s">
        <v>643</v>
      </c>
      <c r="E61" s="89" t="s">
        <v>692</v>
      </c>
      <c r="F61" s="62">
        <v>15</v>
      </c>
      <c r="G61" s="84"/>
      <c r="H61" s="85"/>
      <c r="I61" s="86" t="s">
        <v>1011</v>
      </c>
      <c r="J61" s="42"/>
      <c r="K61" s="42"/>
      <c r="L61" s="42" t="s">
        <v>17</v>
      </c>
      <c r="M61" s="87"/>
      <c r="N61" s="87" t="s">
        <v>17</v>
      </c>
      <c r="O61" s="87"/>
      <c r="P61" s="87" t="b">
        <f t="shared" si="4"/>
        <v>0</v>
      </c>
      <c r="Q61" s="87"/>
      <c r="R61" s="87"/>
      <c r="S61" s="42"/>
      <c r="T61" s="42"/>
      <c r="U61" s="42"/>
      <c r="V61" s="82" t="s">
        <v>1263</v>
      </c>
      <c r="W61" s="138" t="str">
        <f t="shared" si="5"/>
        <v>六(十七)</v>
      </c>
      <c r="X61" s="139" t="str">
        <f t="shared" si="6"/>
        <v>中小企業者等が機械等を取得した場合の法人税額の特別控除に関する明細書</v>
      </c>
      <c r="Y61" s="89" t="s">
        <v>1292</v>
      </c>
      <c r="Z61" s="62">
        <v>15</v>
      </c>
      <c r="AA61" s="88"/>
      <c r="AB61" s="42"/>
      <c r="AC61" s="87" t="s">
        <v>193</v>
      </c>
      <c r="AD61" s="87"/>
      <c r="AE61" s="42"/>
      <c r="AF61" s="87"/>
      <c r="AG61" s="89"/>
      <c r="AH61" s="89"/>
      <c r="AI61" s="79"/>
      <c r="AJ61" s="79" t="b">
        <f t="shared" si="7"/>
        <v>0</v>
      </c>
      <c r="AK61" s="79" t="b">
        <f t="shared" si="8"/>
        <v>0</v>
      </c>
      <c r="AL61" s="79" t="b">
        <f t="shared" si="9"/>
        <v>0</v>
      </c>
    </row>
    <row r="62" spans="1:38" ht="22.5">
      <c r="A62" s="63">
        <f t="shared" si="0"/>
        <v>60</v>
      </c>
      <c r="B62" s="42" t="s">
        <v>852</v>
      </c>
      <c r="C62" s="42" t="s">
        <v>191</v>
      </c>
      <c r="D62" s="82" t="s">
        <v>1025</v>
      </c>
      <c r="E62" s="89" t="s">
        <v>1026</v>
      </c>
      <c r="F62" s="62">
        <v>6</v>
      </c>
      <c r="G62" s="84"/>
      <c r="H62" s="85"/>
      <c r="I62" s="86" t="s">
        <v>980</v>
      </c>
      <c r="J62" s="42"/>
      <c r="K62" s="42"/>
      <c r="L62" s="42"/>
      <c r="M62" s="87"/>
      <c r="N62" s="87"/>
      <c r="O62" s="87"/>
      <c r="P62" s="87" t="b">
        <f t="shared" si="4"/>
        <v>1</v>
      </c>
      <c r="Q62" s="87"/>
      <c r="R62" s="87"/>
      <c r="S62" s="42"/>
      <c r="T62" s="42"/>
      <c r="U62" s="42"/>
      <c r="V62" s="82" t="s">
        <v>1025</v>
      </c>
      <c r="W62" s="138" t="str">
        <f t="shared" si="5"/>
        <v>別表六(十)</v>
      </c>
      <c r="X62" s="139" t="str">
        <f t="shared" si="6"/>
        <v>中小企業者等の試験研究費に係る法人税額の特別控除に関する明細書</v>
      </c>
      <c r="Y62" s="89" t="s">
        <v>1026</v>
      </c>
      <c r="Z62" s="62">
        <v>6</v>
      </c>
      <c r="AA62" s="88"/>
      <c r="AB62" s="42"/>
      <c r="AC62" s="87"/>
      <c r="AD62" s="87" t="s">
        <v>193</v>
      </c>
      <c r="AE62" s="42"/>
      <c r="AF62" s="87"/>
      <c r="AG62" s="89"/>
      <c r="AH62" s="89"/>
      <c r="AI62" s="79"/>
      <c r="AJ62" s="79" t="b">
        <f t="shared" si="7"/>
        <v>0</v>
      </c>
      <c r="AK62" s="79" t="b">
        <f t="shared" si="8"/>
        <v>1</v>
      </c>
      <c r="AL62" s="79" t="b">
        <f t="shared" si="9"/>
        <v>1</v>
      </c>
    </row>
    <row r="63" spans="1:38" ht="33.75">
      <c r="A63" s="63">
        <f t="shared" si="0"/>
        <v>61</v>
      </c>
      <c r="B63" s="42" t="s">
        <v>853</v>
      </c>
      <c r="C63" s="42" t="s">
        <v>191</v>
      </c>
      <c r="D63" s="82" t="s">
        <v>1027</v>
      </c>
      <c r="E63" s="89" t="s">
        <v>1028</v>
      </c>
      <c r="F63" s="62">
        <v>1</v>
      </c>
      <c r="G63" s="84" t="s">
        <v>1017</v>
      </c>
      <c r="H63" s="85"/>
      <c r="I63" s="86" t="s">
        <v>1018</v>
      </c>
      <c r="J63" s="42"/>
      <c r="K63" s="42"/>
      <c r="L63" s="42"/>
      <c r="M63" s="87"/>
      <c r="N63" s="87"/>
      <c r="O63" s="87"/>
      <c r="P63" s="87" t="b">
        <f t="shared" si="4"/>
        <v>1</v>
      </c>
      <c r="Q63" s="87" t="s">
        <v>17</v>
      </c>
      <c r="R63" s="87"/>
      <c r="S63" s="42"/>
      <c r="T63" s="42"/>
      <c r="U63" s="42"/>
      <c r="V63" s="82" t="s">
        <v>1027</v>
      </c>
      <c r="W63" s="138" t="str">
        <f t="shared" si="5"/>
        <v>別表六(十)付表</v>
      </c>
      <c r="X63" s="139" t="str">
        <f t="shared" si="6"/>
        <v>通算法人である中小企業者等の試験研究費に係る税額控除可能分配額等の計算に関する明細書</v>
      </c>
      <c r="Y63" s="89" t="s">
        <v>1028</v>
      </c>
      <c r="Z63" s="62">
        <v>1</v>
      </c>
      <c r="AA63" s="88"/>
      <c r="AB63" s="42"/>
      <c r="AC63" s="87"/>
      <c r="AD63" s="87" t="s">
        <v>193</v>
      </c>
      <c r="AE63" s="42"/>
      <c r="AF63" s="87"/>
      <c r="AG63" s="89"/>
      <c r="AH63" s="89"/>
      <c r="AI63" s="79"/>
      <c r="AJ63" s="79" t="b">
        <f t="shared" si="7"/>
        <v>0</v>
      </c>
      <c r="AK63" s="79" t="b">
        <f t="shared" si="8"/>
        <v>1</v>
      </c>
      <c r="AL63" s="79" t="b">
        <f t="shared" si="9"/>
        <v>1</v>
      </c>
    </row>
    <row r="64" spans="1:38" ht="93" customHeight="1">
      <c r="A64" s="63">
        <f t="shared" si="0"/>
        <v>62</v>
      </c>
      <c r="B64" s="42" t="s">
        <v>872</v>
      </c>
      <c r="C64" s="42" t="s">
        <v>191</v>
      </c>
      <c r="D64" s="82" t="s">
        <v>656</v>
      </c>
      <c r="E64" s="64" t="s">
        <v>1029</v>
      </c>
      <c r="F64" s="62">
        <v>13</v>
      </c>
      <c r="G64" s="84"/>
      <c r="H64" s="85"/>
      <c r="I64" s="86" t="s">
        <v>1011</v>
      </c>
      <c r="J64" s="42"/>
      <c r="K64" s="42"/>
      <c r="L64" s="42"/>
      <c r="M64" s="87"/>
      <c r="N64" s="87" t="s">
        <v>17</v>
      </c>
      <c r="O64" s="87"/>
      <c r="P64" s="87" t="b">
        <f t="shared" si="4"/>
        <v>0</v>
      </c>
      <c r="Q64" s="87"/>
      <c r="R64" s="87"/>
      <c r="S64" s="42"/>
      <c r="T64" s="42"/>
      <c r="U64" s="42"/>
      <c r="V64" s="82" t="s">
        <v>1264</v>
      </c>
      <c r="W64" s="138" t="str">
        <f t="shared" si="5"/>
        <v>別表六(二十九)</v>
      </c>
      <c r="X64" s="139" t="str">
        <f t="shared" si="6"/>
        <v>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v>
      </c>
      <c r="Y64" s="64" t="s">
        <v>1293</v>
      </c>
      <c r="Z64" s="62">
        <v>13</v>
      </c>
      <c r="AA64" s="88"/>
      <c r="AB64" s="42"/>
      <c r="AC64" s="87" t="s">
        <v>193</v>
      </c>
      <c r="AD64" s="87"/>
      <c r="AE64" s="42"/>
      <c r="AF64" s="87"/>
      <c r="AG64" s="89"/>
      <c r="AH64" s="89"/>
      <c r="AI64" s="79"/>
      <c r="AJ64" s="79" t="b">
        <f t="shared" si="7"/>
        <v>0</v>
      </c>
      <c r="AK64" s="79" t="b">
        <f t="shared" si="8"/>
        <v>0</v>
      </c>
      <c r="AL64" s="79" t="b">
        <f t="shared" si="9"/>
        <v>0</v>
      </c>
    </row>
    <row r="65" spans="1:38" customFormat="1" ht="33.75">
      <c r="A65" s="119">
        <f t="shared" si="0"/>
        <v>63</v>
      </c>
      <c r="B65" s="120" t="s">
        <v>1570</v>
      </c>
      <c r="C65" s="120" t="s">
        <v>191</v>
      </c>
      <c r="D65" s="121" t="s">
        <v>1571</v>
      </c>
      <c r="E65" s="141" t="s">
        <v>1572</v>
      </c>
      <c r="F65" s="122">
        <v>3</v>
      </c>
      <c r="G65" s="123"/>
      <c r="H65" s="124"/>
      <c r="I65" s="125" t="s">
        <v>1011</v>
      </c>
      <c r="J65" s="120"/>
      <c r="K65" s="120"/>
      <c r="L65" s="120"/>
      <c r="M65" s="126"/>
      <c r="N65" s="126"/>
      <c r="O65" s="126"/>
      <c r="P65" s="126" t="b">
        <f t="shared" si="4"/>
        <v>1</v>
      </c>
      <c r="Q65" s="126"/>
      <c r="R65" s="126"/>
      <c r="S65" s="120"/>
      <c r="T65" s="120"/>
      <c r="U65" s="120"/>
      <c r="V65" s="121" t="s">
        <v>1576</v>
      </c>
      <c r="W65" s="138" t="str">
        <f t="shared" ref="W65:W66" si="10">ASC(LEFT(Y65,FIND("　",Y65)-1))</f>
        <v>別表六(二十七)</v>
      </c>
      <c r="X65" s="139" t="str">
        <f>ASC(MID(Y65,FIND("　",Y65)+1,150))</f>
        <v>認定特定高度情報通信技術活用設備を取得した場合の法人税額の特別控除に関する明細書</v>
      </c>
      <c r="Y65" s="141" t="s">
        <v>1573</v>
      </c>
      <c r="Z65" s="122">
        <v>3</v>
      </c>
      <c r="AA65" s="142"/>
      <c r="AB65" s="120"/>
      <c r="AC65" s="126" t="s">
        <v>193</v>
      </c>
      <c r="AD65" s="126"/>
      <c r="AE65" s="120"/>
      <c r="AF65" s="126"/>
      <c r="AG65" s="128"/>
      <c r="AH65" s="128"/>
      <c r="AI65" s="129"/>
      <c r="AJ65" s="129" t="b">
        <f>IFERROR(Z65=IF(OR(AB65="◎",AB65="☆",AC65="◎",AC65="☆",AD65="◎",AD65="☆",AE65="◎",AE65="☆"),F65+1,F65),)</f>
        <v>0</v>
      </c>
      <c r="AK65" s="129" t="b">
        <f>IFERROR(U65=IF(V65=D65,"","○"),)</f>
        <v>0</v>
      </c>
      <c r="AL65" s="129" t="b">
        <f>IFERROR(T65=IF(Y65=E65,"","○"),)</f>
        <v>0</v>
      </c>
    </row>
    <row r="66" spans="1:38" customFormat="1" ht="78.75">
      <c r="A66" s="119">
        <f t="shared" si="0"/>
        <v>64</v>
      </c>
      <c r="B66" s="120" t="s">
        <v>1567</v>
      </c>
      <c r="C66" s="120" t="s">
        <v>191</v>
      </c>
      <c r="D66" s="121" t="s">
        <v>1568</v>
      </c>
      <c r="E66" s="141" t="s">
        <v>1569</v>
      </c>
      <c r="F66" s="122">
        <v>12</v>
      </c>
      <c r="G66" s="123"/>
      <c r="H66" s="124"/>
      <c r="I66" s="125" t="s">
        <v>1011</v>
      </c>
      <c r="J66" s="120"/>
      <c r="K66" s="120"/>
      <c r="L66" s="120"/>
      <c r="M66" s="126"/>
      <c r="N66" s="126"/>
      <c r="O66" s="126"/>
      <c r="P66" s="126" t="b">
        <f t="shared" si="4"/>
        <v>1</v>
      </c>
      <c r="Q66" s="126"/>
      <c r="R66" s="126"/>
      <c r="S66" s="120"/>
      <c r="T66" s="120"/>
      <c r="U66" s="120"/>
      <c r="V66" s="121" t="s">
        <v>1575</v>
      </c>
      <c r="W66" s="138" t="str">
        <f t="shared" si="10"/>
        <v>別表六(三十)</v>
      </c>
      <c r="X66" s="139" t="str">
        <f t="shared" ref="X66" si="11">ASC(MID(Y66,FIND("　",Y66)+1,150))</f>
        <v>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v>
      </c>
      <c r="Y66" s="141" t="s">
        <v>1574</v>
      </c>
      <c r="Z66" s="122">
        <v>12</v>
      </c>
      <c r="AA66" s="127"/>
      <c r="AB66" s="120"/>
      <c r="AC66" s="126" t="s">
        <v>193</v>
      </c>
      <c r="AD66" s="126"/>
      <c r="AE66" s="120"/>
      <c r="AF66" s="126"/>
      <c r="AG66" s="128"/>
      <c r="AH66" s="128"/>
      <c r="AI66" s="129"/>
      <c r="AJ66" s="129" t="b">
        <f>IFERROR(Z66=IF(OR(AB66="◎",AB66="☆",AC66="◎",AC66="☆",AD66="◎",AD66="☆",AE66="◎",AE66="☆"),F66+1,F66),)</f>
        <v>0</v>
      </c>
      <c r="AK66" s="129" t="b">
        <f>IFERROR(U66=IF(V66=D66,"","○"),)</f>
        <v>0</v>
      </c>
      <c r="AL66" s="129" t="b">
        <f>IFERROR(T66=IF(Y66=E66,"","○"),)</f>
        <v>0</v>
      </c>
    </row>
    <row r="67" spans="1:38" ht="22.5">
      <c r="A67" s="63">
        <f t="shared" ref="A67:A124" si="12">ROW()-2</f>
        <v>65</v>
      </c>
      <c r="B67" s="42" t="s">
        <v>846</v>
      </c>
      <c r="C67" s="42" t="s">
        <v>191</v>
      </c>
      <c r="D67" s="82" t="s">
        <v>343</v>
      </c>
      <c r="E67" s="64" t="s">
        <v>1030</v>
      </c>
      <c r="F67" s="62">
        <v>9</v>
      </c>
      <c r="G67" s="84"/>
      <c r="H67" s="85"/>
      <c r="I67" s="86" t="s">
        <v>980</v>
      </c>
      <c r="J67" s="42"/>
      <c r="K67" s="42"/>
      <c r="L67" s="42"/>
      <c r="M67" s="87"/>
      <c r="N67" s="87"/>
      <c r="O67" s="87"/>
      <c r="P67" s="87" t="b">
        <f t="shared" ref="P67:P125" si="13">EXACT(N67,O67)</f>
        <v>1</v>
      </c>
      <c r="Q67" s="87"/>
      <c r="R67" s="87"/>
      <c r="S67" s="42"/>
      <c r="T67" s="42"/>
      <c r="U67" s="42"/>
      <c r="V67" s="82" t="s">
        <v>343</v>
      </c>
      <c r="W67" s="138" t="str">
        <f t="shared" si="5"/>
        <v>別表六(六)</v>
      </c>
      <c r="X67" s="139" t="str">
        <f t="shared" si="6"/>
        <v>法人税の額から控除される特別控除額に関する明細書</v>
      </c>
      <c r="Y67" s="64" t="s">
        <v>1030</v>
      </c>
      <c r="Z67" s="62">
        <v>9</v>
      </c>
      <c r="AA67" s="88"/>
      <c r="AB67" s="42"/>
      <c r="AC67" s="87" t="s">
        <v>193</v>
      </c>
      <c r="AD67" s="87"/>
      <c r="AE67" s="42"/>
      <c r="AF67" s="87"/>
      <c r="AG67" s="89"/>
      <c r="AH67" s="89"/>
      <c r="AI67" s="79"/>
      <c r="AJ67" s="79" t="b">
        <f t="shared" si="7"/>
        <v>0</v>
      </c>
      <c r="AK67" s="79" t="b">
        <f t="shared" si="8"/>
        <v>1</v>
      </c>
      <c r="AL67" s="79" t="b">
        <f t="shared" si="9"/>
        <v>1</v>
      </c>
    </row>
    <row r="68" spans="1:38" ht="33.75">
      <c r="A68" s="63">
        <f t="shared" si="12"/>
        <v>66</v>
      </c>
      <c r="B68" s="42" t="s">
        <v>847</v>
      </c>
      <c r="C68" s="42" t="s">
        <v>191</v>
      </c>
      <c r="D68" s="82" t="s">
        <v>1031</v>
      </c>
      <c r="E68" s="64" t="s">
        <v>1032</v>
      </c>
      <c r="F68" s="62">
        <v>9</v>
      </c>
      <c r="G68" s="84"/>
      <c r="H68" s="85"/>
      <c r="I68" s="86" t="s">
        <v>980</v>
      </c>
      <c r="J68" s="42"/>
      <c r="K68" s="42"/>
      <c r="L68" s="42"/>
      <c r="M68" s="87"/>
      <c r="N68" s="87"/>
      <c r="O68" s="87"/>
      <c r="P68" s="87" t="b">
        <f t="shared" si="13"/>
        <v>1</v>
      </c>
      <c r="Q68" s="87"/>
      <c r="R68" s="87"/>
      <c r="S68" s="42"/>
      <c r="T68" s="42"/>
      <c r="U68" s="42"/>
      <c r="V68" s="82" t="s">
        <v>1031</v>
      </c>
      <c r="W68" s="138" t="str">
        <f t="shared" si="5"/>
        <v>別表六(六)付表</v>
      </c>
      <c r="X68" s="139" t="str">
        <f t="shared" si="6"/>
        <v>前期繰越分に係る当期税額控除可能額及び調整前法人税額超過構成額に関する明細書</v>
      </c>
      <c r="Y68" s="64" t="s">
        <v>1032</v>
      </c>
      <c r="Z68" s="62">
        <v>9</v>
      </c>
      <c r="AA68" s="88"/>
      <c r="AB68" s="42"/>
      <c r="AC68" s="87" t="s">
        <v>193</v>
      </c>
      <c r="AD68" s="87"/>
      <c r="AE68" s="42"/>
      <c r="AF68" s="87"/>
      <c r="AG68" s="89"/>
      <c r="AH68" s="89"/>
      <c r="AI68" s="79"/>
      <c r="AJ68" s="79" t="b">
        <f t="shared" si="7"/>
        <v>0</v>
      </c>
      <c r="AK68" s="79" t="b">
        <f t="shared" si="8"/>
        <v>1</v>
      </c>
      <c r="AL68" s="79" t="b">
        <f t="shared" si="9"/>
        <v>1</v>
      </c>
    </row>
    <row r="69" spans="1:38" ht="33.75">
      <c r="A69" s="63">
        <f t="shared" si="12"/>
        <v>67</v>
      </c>
      <c r="B69" s="42" t="s">
        <v>867</v>
      </c>
      <c r="C69" s="42" t="s">
        <v>191</v>
      </c>
      <c r="D69" s="82" t="s">
        <v>651</v>
      </c>
      <c r="E69" s="94" t="s">
        <v>698</v>
      </c>
      <c r="F69" s="62">
        <v>7</v>
      </c>
      <c r="G69" s="84"/>
      <c r="H69" s="85"/>
      <c r="I69" s="86" t="s">
        <v>1011</v>
      </c>
      <c r="J69" s="42"/>
      <c r="K69" s="42"/>
      <c r="L69" s="42"/>
      <c r="M69" s="87"/>
      <c r="N69" s="87" t="s">
        <v>17</v>
      </c>
      <c r="O69" s="87"/>
      <c r="P69" s="87" t="b">
        <f t="shared" si="13"/>
        <v>0</v>
      </c>
      <c r="Q69" s="87"/>
      <c r="R69" s="87"/>
      <c r="S69" s="42"/>
      <c r="T69" s="42"/>
      <c r="U69" s="42"/>
      <c r="V69" s="82" t="s">
        <v>1265</v>
      </c>
      <c r="W69" s="138" t="str">
        <f t="shared" si="5"/>
        <v>別表六(二十五)</v>
      </c>
      <c r="X69" s="139" t="str">
        <f t="shared" si="6"/>
        <v>中小企業者等が特定経営力向上設備等を取得した場合の法人税額の特別控除に関する明細書</v>
      </c>
      <c r="Y69" s="94" t="s">
        <v>1266</v>
      </c>
      <c r="Z69" s="62">
        <v>7</v>
      </c>
      <c r="AA69" s="88"/>
      <c r="AB69" s="42"/>
      <c r="AC69" s="87" t="s">
        <v>193</v>
      </c>
      <c r="AD69" s="87"/>
      <c r="AE69" s="42"/>
      <c r="AF69" s="87"/>
      <c r="AG69" s="89"/>
      <c r="AH69" s="89"/>
      <c r="AI69" s="79"/>
      <c r="AJ69" s="79" t="b">
        <f t="shared" si="7"/>
        <v>0</v>
      </c>
      <c r="AK69" s="79" t="b">
        <f t="shared" si="8"/>
        <v>0</v>
      </c>
      <c r="AL69" s="79" t="b">
        <f t="shared" si="9"/>
        <v>0</v>
      </c>
    </row>
    <row r="70" spans="1:38" ht="22.5">
      <c r="A70" s="63">
        <f t="shared" si="12"/>
        <v>68</v>
      </c>
      <c r="B70" s="42" t="s">
        <v>848</v>
      </c>
      <c r="C70" s="42" t="s">
        <v>191</v>
      </c>
      <c r="D70" s="82" t="s">
        <v>1033</v>
      </c>
      <c r="E70" s="64" t="s">
        <v>1034</v>
      </c>
      <c r="F70" s="62">
        <v>5</v>
      </c>
      <c r="G70" s="84"/>
      <c r="H70" s="85"/>
      <c r="I70" s="86" t="s">
        <v>980</v>
      </c>
      <c r="J70" s="42"/>
      <c r="K70" s="42"/>
      <c r="L70" s="42"/>
      <c r="M70" s="87"/>
      <c r="N70" s="87"/>
      <c r="O70" s="87"/>
      <c r="P70" s="87" t="b">
        <f t="shared" si="13"/>
        <v>1</v>
      </c>
      <c r="Q70" s="87"/>
      <c r="R70" s="87"/>
      <c r="S70" s="42"/>
      <c r="T70" s="42"/>
      <c r="U70" s="42"/>
      <c r="V70" s="82" t="s">
        <v>1033</v>
      </c>
      <c r="W70" s="138" t="str">
        <f t="shared" ref="W70:W133" si="14">ASC(LEFT(Y70,FIND("　",Y70)-1))</f>
        <v>別表六(七)</v>
      </c>
      <c r="X70" s="139" t="str">
        <f t="shared" ref="X70:X133" si="15">ASC(MID(Y70,FIND("　",Y70)+1,150))</f>
        <v>特定税額控除規定の適用可否の判定に関する明細書</v>
      </c>
      <c r="Y70" s="64" t="s">
        <v>1034</v>
      </c>
      <c r="Z70" s="62">
        <v>5</v>
      </c>
      <c r="AA70" s="88"/>
      <c r="AB70" s="42"/>
      <c r="AC70" s="87" t="s">
        <v>193</v>
      </c>
      <c r="AD70" s="87"/>
      <c r="AE70" s="42"/>
      <c r="AF70" s="87"/>
      <c r="AG70" s="89"/>
      <c r="AH70" s="89"/>
      <c r="AI70" s="79"/>
      <c r="AJ70" s="79" t="b">
        <f t="shared" si="7"/>
        <v>0</v>
      </c>
      <c r="AK70" s="79" t="b">
        <f t="shared" si="8"/>
        <v>1</v>
      </c>
      <c r="AL70" s="79" t="b">
        <f t="shared" si="9"/>
        <v>1</v>
      </c>
    </row>
    <row r="71" spans="1:38" ht="22.5">
      <c r="A71" s="63">
        <f t="shared" si="12"/>
        <v>69</v>
      </c>
      <c r="B71" s="42" t="s">
        <v>849</v>
      </c>
      <c r="C71" s="42" t="s">
        <v>191</v>
      </c>
      <c r="D71" s="82" t="s">
        <v>1035</v>
      </c>
      <c r="E71" s="64" t="s">
        <v>1036</v>
      </c>
      <c r="F71" s="62">
        <v>1</v>
      </c>
      <c r="G71" s="84" t="s">
        <v>831</v>
      </c>
      <c r="H71" s="85"/>
      <c r="I71" s="86" t="s">
        <v>1018</v>
      </c>
      <c r="J71" s="42"/>
      <c r="K71" s="42"/>
      <c r="L71" s="42"/>
      <c r="M71" s="87"/>
      <c r="N71" s="87"/>
      <c r="O71" s="87"/>
      <c r="P71" s="87" t="b">
        <f t="shared" si="13"/>
        <v>1</v>
      </c>
      <c r="Q71" s="87"/>
      <c r="R71" s="87"/>
      <c r="S71" s="42"/>
      <c r="T71" s="42"/>
      <c r="U71" s="42"/>
      <c r="V71" s="82" t="s">
        <v>1035</v>
      </c>
      <c r="W71" s="138" t="str">
        <f t="shared" si="14"/>
        <v>別表六(八)</v>
      </c>
      <c r="X71" s="139" t="str">
        <f t="shared" si="15"/>
        <v>通算法人に係る通算特定税額控除規定の適用可否の判定に関する明細書</v>
      </c>
      <c r="Y71" s="64" t="s">
        <v>1036</v>
      </c>
      <c r="Z71" s="62">
        <v>1</v>
      </c>
      <c r="AA71" s="88"/>
      <c r="AB71" s="42"/>
      <c r="AC71" s="87" t="s">
        <v>193</v>
      </c>
      <c r="AD71" s="87"/>
      <c r="AE71" s="42"/>
      <c r="AF71" s="87"/>
      <c r="AG71" s="89"/>
      <c r="AH71" s="89"/>
      <c r="AI71" s="79"/>
      <c r="AJ71" s="79" t="b">
        <f t="shared" si="7"/>
        <v>0</v>
      </c>
      <c r="AK71" s="79" t="b">
        <f t="shared" si="8"/>
        <v>1</v>
      </c>
      <c r="AL71" s="79" t="b">
        <f t="shared" si="9"/>
        <v>1</v>
      </c>
    </row>
    <row r="72" spans="1:38" ht="33.75">
      <c r="A72" s="63">
        <f t="shared" si="12"/>
        <v>70</v>
      </c>
      <c r="B72" s="42" t="s">
        <v>863</v>
      </c>
      <c r="C72" s="42" t="s">
        <v>191</v>
      </c>
      <c r="D72" s="82" t="s">
        <v>648</v>
      </c>
      <c r="E72" s="64" t="s">
        <v>1037</v>
      </c>
      <c r="F72" s="62">
        <v>9</v>
      </c>
      <c r="G72" s="84"/>
      <c r="H72" s="85"/>
      <c r="I72" s="86" t="s">
        <v>1011</v>
      </c>
      <c r="J72" s="42"/>
      <c r="K72" s="42"/>
      <c r="L72" s="42"/>
      <c r="M72" s="87"/>
      <c r="N72" s="87" t="s">
        <v>17</v>
      </c>
      <c r="O72" s="87"/>
      <c r="P72" s="87" t="b">
        <f t="shared" si="13"/>
        <v>0</v>
      </c>
      <c r="Q72" s="87"/>
      <c r="R72" s="87"/>
      <c r="S72" s="42"/>
      <c r="T72" s="42"/>
      <c r="U72" s="42"/>
      <c r="V72" s="82" t="s">
        <v>1267</v>
      </c>
      <c r="W72" s="138" t="str">
        <f t="shared" si="14"/>
        <v>別表六(二十二)</v>
      </c>
      <c r="X72" s="139" t="str">
        <f t="shared" si="15"/>
        <v>地方活力向上地域等において特定建物等を取得した場合の法人税額の特別控除に関する明細書</v>
      </c>
      <c r="Y72" s="64" t="s">
        <v>1268</v>
      </c>
      <c r="Z72" s="62">
        <v>9</v>
      </c>
      <c r="AA72" s="88"/>
      <c r="AB72" s="42"/>
      <c r="AC72" s="87" t="s">
        <v>193</v>
      </c>
      <c r="AD72" s="87"/>
      <c r="AE72" s="42"/>
      <c r="AF72" s="87"/>
      <c r="AG72" s="89"/>
      <c r="AH72" s="89"/>
      <c r="AI72" s="79"/>
      <c r="AJ72" s="79" t="b">
        <f t="shared" si="7"/>
        <v>0</v>
      </c>
      <c r="AK72" s="79" t="b">
        <f t="shared" si="8"/>
        <v>0</v>
      </c>
      <c r="AL72" s="79" t="b">
        <f t="shared" si="9"/>
        <v>0</v>
      </c>
    </row>
    <row r="73" spans="1:38" ht="34.35" customHeight="1">
      <c r="A73" s="63">
        <f t="shared" si="12"/>
        <v>71</v>
      </c>
      <c r="B73" s="42" t="s">
        <v>868</v>
      </c>
      <c r="C73" s="42" t="s">
        <v>191</v>
      </c>
      <c r="D73" s="82" t="s">
        <v>652</v>
      </c>
      <c r="E73" s="82" t="s">
        <v>1038</v>
      </c>
      <c r="F73" s="62">
        <v>1</v>
      </c>
      <c r="G73" s="84"/>
      <c r="H73" s="85"/>
      <c r="I73" s="86" t="s">
        <v>1021</v>
      </c>
      <c r="J73" s="42"/>
      <c r="K73" s="42"/>
      <c r="L73" s="42"/>
      <c r="M73" s="87"/>
      <c r="N73" s="87"/>
      <c r="O73" s="87"/>
      <c r="P73" s="87" t="b">
        <f t="shared" si="13"/>
        <v>1</v>
      </c>
      <c r="Q73" s="87"/>
      <c r="R73" s="87"/>
      <c r="S73" s="42"/>
      <c r="T73" s="42"/>
      <c r="U73" s="42"/>
      <c r="V73" s="82" t="s">
        <v>1269</v>
      </c>
      <c r="W73" s="138" t="str">
        <f t="shared" si="14"/>
        <v>別表六(二十六)</v>
      </c>
      <c r="X73" s="139" t="str">
        <f t="shared" si="15"/>
        <v>給与等の支給額が増加した場合の法人税額の特別控除に関する明細書</v>
      </c>
      <c r="Y73" s="82" t="s">
        <v>1294</v>
      </c>
      <c r="Z73" s="62">
        <v>1</v>
      </c>
      <c r="AA73" s="88"/>
      <c r="AB73" s="42"/>
      <c r="AC73" s="87" t="s">
        <v>193</v>
      </c>
      <c r="AD73" s="87"/>
      <c r="AE73" s="42"/>
      <c r="AF73" s="87"/>
      <c r="AG73" s="89"/>
      <c r="AH73" s="89"/>
      <c r="AI73" s="79"/>
      <c r="AJ73" s="79" t="b">
        <f t="shared" si="7"/>
        <v>0</v>
      </c>
      <c r="AK73" s="79" t="b">
        <f t="shared" si="8"/>
        <v>0</v>
      </c>
      <c r="AL73" s="79" t="b">
        <f t="shared" si="9"/>
        <v>0</v>
      </c>
    </row>
    <row r="74" spans="1:38" ht="41.45" customHeight="1">
      <c r="A74" s="63">
        <f t="shared" si="12"/>
        <v>72</v>
      </c>
      <c r="B74" s="42" t="s">
        <v>869</v>
      </c>
      <c r="C74" s="42" t="s">
        <v>191</v>
      </c>
      <c r="D74" s="82" t="s">
        <v>653</v>
      </c>
      <c r="E74" s="82" t="s">
        <v>1039</v>
      </c>
      <c r="F74" s="62">
        <v>1</v>
      </c>
      <c r="G74" s="84"/>
      <c r="H74" s="85"/>
      <c r="I74" s="86" t="s">
        <v>1021</v>
      </c>
      <c r="J74" s="42"/>
      <c r="K74" s="42"/>
      <c r="L74" s="42"/>
      <c r="M74" s="87"/>
      <c r="N74" s="87"/>
      <c r="O74" s="87"/>
      <c r="P74" s="87" t="b">
        <f t="shared" si="13"/>
        <v>1</v>
      </c>
      <c r="Q74" s="87"/>
      <c r="R74" s="87"/>
      <c r="S74" s="42"/>
      <c r="T74" s="42"/>
      <c r="U74" s="42"/>
      <c r="V74" s="82" t="s">
        <v>1270</v>
      </c>
      <c r="W74" s="138" t="str">
        <f t="shared" si="14"/>
        <v>別表六(二十六)付表一</v>
      </c>
      <c r="X74" s="139" t="str">
        <f t="shared" si="15"/>
        <v>給与等支給額及び比較教育訓練費の額の計算に関する明細書</v>
      </c>
      <c r="Y74" s="82" t="s">
        <v>1295</v>
      </c>
      <c r="Z74" s="62">
        <v>1</v>
      </c>
      <c r="AA74" s="88"/>
      <c r="AB74" s="42"/>
      <c r="AC74" s="87" t="s">
        <v>193</v>
      </c>
      <c r="AD74" s="87"/>
      <c r="AE74" s="42"/>
      <c r="AF74" s="87"/>
      <c r="AG74" s="89"/>
      <c r="AH74" s="89"/>
      <c r="AI74" s="79"/>
      <c r="AJ74" s="79" t="b">
        <f t="shared" si="7"/>
        <v>0</v>
      </c>
      <c r="AK74" s="79" t="b">
        <f t="shared" si="8"/>
        <v>0</v>
      </c>
      <c r="AL74" s="79" t="b">
        <f t="shared" si="9"/>
        <v>0</v>
      </c>
    </row>
    <row r="75" spans="1:38" ht="45">
      <c r="A75" s="63">
        <f t="shared" si="12"/>
        <v>73</v>
      </c>
      <c r="B75" s="42" t="s">
        <v>870</v>
      </c>
      <c r="C75" s="42" t="s">
        <v>191</v>
      </c>
      <c r="D75" s="82" t="s">
        <v>654</v>
      </c>
      <c r="E75" s="82" t="s">
        <v>1040</v>
      </c>
      <c r="F75" s="62">
        <v>1</v>
      </c>
      <c r="G75" s="84"/>
      <c r="H75" s="85"/>
      <c r="I75" s="86" t="s">
        <v>1021</v>
      </c>
      <c r="J75" s="42"/>
      <c r="K75" s="42"/>
      <c r="L75" s="42"/>
      <c r="M75" s="87"/>
      <c r="N75" s="87"/>
      <c r="O75" s="87"/>
      <c r="P75" s="87" t="b">
        <f t="shared" si="13"/>
        <v>1</v>
      </c>
      <c r="Q75" s="87"/>
      <c r="R75" s="87"/>
      <c r="S75" s="42"/>
      <c r="T75" s="42"/>
      <c r="U75" s="42"/>
      <c r="V75" s="82" t="s">
        <v>1271</v>
      </c>
      <c r="W75" s="138" t="str">
        <f t="shared" si="14"/>
        <v>別表六(二十六)付表二</v>
      </c>
      <c r="X75" s="139" t="str">
        <f t="shared" si="15"/>
        <v>給与等の支給額が増加した場合の法人税額の特別控除における雇用者給与等支給増加重複控除額の計算に関する明細書</v>
      </c>
      <c r="Y75" s="82" t="s">
        <v>1296</v>
      </c>
      <c r="Z75" s="62">
        <v>1</v>
      </c>
      <c r="AA75" s="88"/>
      <c r="AB75" s="42"/>
      <c r="AC75" s="87" t="s">
        <v>193</v>
      </c>
      <c r="AD75" s="87"/>
      <c r="AE75" s="42"/>
      <c r="AF75" s="87"/>
      <c r="AG75" s="89"/>
      <c r="AH75" s="89"/>
      <c r="AI75" s="79"/>
      <c r="AJ75" s="79" t="b">
        <f t="shared" si="7"/>
        <v>0</v>
      </c>
      <c r="AK75" s="79" t="b">
        <f t="shared" si="8"/>
        <v>0</v>
      </c>
      <c r="AL75" s="79" t="b">
        <f t="shared" si="9"/>
        <v>0</v>
      </c>
    </row>
    <row r="76" spans="1:38" ht="22.5">
      <c r="A76" s="63">
        <f t="shared" si="12"/>
        <v>74</v>
      </c>
      <c r="B76" s="42" t="s">
        <v>873</v>
      </c>
      <c r="C76" s="42" t="s">
        <v>197</v>
      </c>
      <c r="D76" s="82" t="s">
        <v>657</v>
      </c>
      <c r="E76" s="83" t="s">
        <v>699</v>
      </c>
      <c r="F76" s="62">
        <v>10</v>
      </c>
      <c r="G76" s="84"/>
      <c r="H76" s="85"/>
      <c r="I76" s="86" t="s">
        <v>1011</v>
      </c>
      <c r="J76" s="42"/>
      <c r="K76" s="42"/>
      <c r="L76" s="42"/>
      <c r="M76" s="87"/>
      <c r="N76" s="87"/>
      <c r="O76" s="87"/>
      <c r="P76" s="87" t="b">
        <f t="shared" si="13"/>
        <v>1</v>
      </c>
      <c r="Q76" s="87"/>
      <c r="R76" s="87"/>
      <c r="S76" s="42"/>
      <c r="T76" s="42"/>
      <c r="U76" s="42"/>
      <c r="V76" s="82" t="s">
        <v>1272</v>
      </c>
      <c r="W76" s="138" t="str">
        <f t="shared" si="14"/>
        <v>別表六(三十一)</v>
      </c>
      <c r="X76" s="139" t="str">
        <f t="shared" si="15"/>
        <v>ﾘｰｽ特別控除取戻税額に関する明細書</v>
      </c>
      <c r="Y76" s="83" t="s">
        <v>1273</v>
      </c>
      <c r="Z76" s="62">
        <v>10</v>
      </c>
      <c r="AA76" s="88"/>
      <c r="AB76" s="42"/>
      <c r="AC76" s="87" t="s">
        <v>193</v>
      </c>
      <c r="AD76" s="87"/>
      <c r="AE76" s="42"/>
      <c r="AF76" s="87"/>
      <c r="AG76" s="89"/>
      <c r="AH76" s="89"/>
      <c r="AI76" s="79"/>
      <c r="AJ76" s="79" t="b">
        <f t="shared" si="7"/>
        <v>0</v>
      </c>
      <c r="AK76" s="79" t="b">
        <f t="shared" si="8"/>
        <v>0</v>
      </c>
      <c r="AL76" s="79" t="b">
        <f t="shared" si="9"/>
        <v>0</v>
      </c>
    </row>
    <row r="77" spans="1:38" ht="33.75">
      <c r="A77" s="63">
        <f t="shared" si="12"/>
        <v>75</v>
      </c>
      <c r="B77" s="42" t="s">
        <v>864</v>
      </c>
      <c r="C77" s="42" t="s">
        <v>191</v>
      </c>
      <c r="D77" s="82" t="s">
        <v>649</v>
      </c>
      <c r="E77" s="64" t="s">
        <v>1041</v>
      </c>
      <c r="F77" s="62">
        <v>8</v>
      </c>
      <c r="G77" s="84"/>
      <c r="H77" s="85"/>
      <c r="I77" s="86" t="s">
        <v>1011</v>
      </c>
      <c r="J77" s="42"/>
      <c r="K77" s="42"/>
      <c r="L77" s="42"/>
      <c r="M77" s="87"/>
      <c r="N77" s="87"/>
      <c r="O77" s="87"/>
      <c r="P77" s="87" t="b">
        <f t="shared" si="13"/>
        <v>1</v>
      </c>
      <c r="Q77" s="87"/>
      <c r="R77" s="87"/>
      <c r="S77" s="42"/>
      <c r="T77" s="42"/>
      <c r="U77" s="42"/>
      <c r="V77" s="82" t="s">
        <v>1274</v>
      </c>
      <c r="W77" s="138" t="str">
        <f t="shared" si="14"/>
        <v>別表六(二十三)</v>
      </c>
      <c r="X77" s="139" t="str">
        <f t="shared" si="15"/>
        <v>地方活力向上地域等において雇用者の数が増加した場合の法人税額の特別控除に関する明細書</v>
      </c>
      <c r="Y77" s="64" t="s">
        <v>1275</v>
      </c>
      <c r="Z77" s="62">
        <v>8</v>
      </c>
      <c r="AA77" s="88"/>
      <c r="AB77" s="42"/>
      <c r="AC77" s="87" t="s">
        <v>193</v>
      </c>
      <c r="AD77" s="87"/>
      <c r="AE77" s="42"/>
      <c r="AF77" s="87"/>
      <c r="AG77" s="89"/>
      <c r="AH77" s="89"/>
      <c r="AI77" s="79"/>
      <c r="AJ77" s="79" t="b">
        <f t="shared" si="7"/>
        <v>0</v>
      </c>
      <c r="AK77" s="79" t="b">
        <f t="shared" si="8"/>
        <v>0</v>
      </c>
      <c r="AL77" s="79" t="b">
        <f t="shared" si="9"/>
        <v>0</v>
      </c>
    </row>
    <row r="78" spans="1:38" ht="33.75">
      <c r="A78" s="63">
        <f t="shared" si="12"/>
        <v>76</v>
      </c>
      <c r="B78" s="42" t="s">
        <v>861</v>
      </c>
      <c r="C78" s="42" t="s">
        <v>191</v>
      </c>
      <c r="D78" s="82" t="s">
        <v>646</v>
      </c>
      <c r="E78" s="64" t="s">
        <v>695</v>
      </c>
      <c r="F78" s="62">
        <v>6</v>
      </c>
      <c r="G78" s="84"/>
      <c r="H78" s="85"/>
      <c r="I78" s="86" t="s">
        <v>1011</v>
      </c>
      <c r="J78" s="42"/>
      <c r="K78" s="42"/>
      <c r="L78" s="42"/>
      <c r="M78" s="87"/>
      <c r="N78" s="87"/>
      <c r="O78" s="87"/>
      <c r="P78" s="87" t="b">
        <f t="shared" si="13"/>
        <v>1</v>
      </c>
      <c r="Q78" s="87"/>
      <c r="R78" s="87"/>
      <c r="S78" s="42"/>
      <c r="T78" s="42"/>
      <c r="U78" s="42"/>
      <c r="V78" s="82" t="s">
        <v>1251</v>
      </c>
      <c r="W78" s="138" t="str">
        <f t="shared" si="14"/>
        <v>別表六(二十)</v>
      </c>
      <c r="X78" s="139" t="str">
        <f t="shared" si="15"/>
        <v>国際戦略総合特別区域において機械等を取得した場合の法人税額の特別控除に関する明細書</v>
      </c>
      <c r="Y78" s="64" t="s">
        <v>1252</v>
      </c>
      <c r="Z78" s="62">
        <v>6</v>
      </c>
      <c r="AA78" s="88"/>
      <c r="AB78" s="42"/>
      <c r="AC78" s="87" t="s">
        <v>193</v>
      </c>
      <c r="AD78" s="87"/>
      <c r="AE78" s="42"/>
      <c r="AF78" s="87"/>
      <c r="AG78" s="42"/>
      <c r="AH78" s="42"/>
      <c r="AI78" s="79"/>
      <c r="AJ78" s="79" t="b">
        <f t="shared" si="7"/>
        <v>0</v>
      </c>
      <c r="AK78" s="79" t="b">
        <f t="shared" si="8"/>
        <v>0</v>
      </c>
      <c r="AL78" s="79" t="b">
        <f t="shared" si="9"/>
        <v>0</v>
      </c>
    </row>
    <row r="79" spans="1:38" ht="22.5">
      <c r="A79" s="63">
        <f t="shared" si="12"/>
        <v>77</v>
      </c>
      <c r="B79" s="42" t="s">
        <v>874</v>
      </c>
      <c r="C79" s="42" t="s">
        <v>197</v>
      </c>
      <c r="D79" s="82" t="s">
        <v>658</v>
      </c>
      <c r="E79" s="64" t="s">
        <v>700</v>
      </c>
      <c r="F79" s="62">
        <v>11</v>
      </c>
      <c r="G79" s="84"/>
      <c r="H79" s="85"/>
      <c r="I79" s="86" t="s">
        <v>1011</v>
      </c>
      <c r="J79" s="42"/>
      <c r="K79" s="42"/>
      <c r="L79" s="42"/>
      <c r="M79" s="87"/>
      <c r="N79" s="87" t="s">
        <v>17</v>
      </c>
      <c r="O79" s="87"/>
      <c r="P79" s="87" t="b">
        <f t="shared" si="13"/>
        <v>0</v>
      </c>
      <c r="Q79" s="87"/>
      <c r="R79" s="87"/>
      <c r="S79" s="42"/>
      <c r="T79" s="42"/>
      <c r="U79" s="42"/>
      <c r="V79" s="82" t="s">
        <v>1276</v>
      </c>
      <c r="W79" s="138" t="str">
        <f t="shared" si="14"/>
        <v>別表六(三十二)</v>
      </c>
      <c r="X79" s="139" t="str">
        <f t="shared" si="15"/>
        <v>ﾘｰｽ資産の使用状況等に関する明細書</v>
      </c>
      <c r="Y79" s="64" t="s">
        <v>1277</v>
      </c>
      <c r="Z79" s="62">
        <v>11</v>
      </c>
      <c r="AA79" s="88"/>
      <c r="AB79" s="42"/>
      <c r="AC79" s="87" t="s">
        <v>193</v>
      </c>
      <c r="AD79" s="87"/>
      <c r="AE79" s="42"/>
      <c r="AF79" s="87"/>
      <c r="AG79" s="89"/>
      <c r="AH79" s="89"/>
      <c r="AI79" s="79"/>
      <c r="AJ79" s="79" t="b">
        <f t="shared" si="7"/>
        <v>0</v>
      </c>
      <c r="AK79" s="79" t="b">
        <f t="shared" si="8"/>
        <v>0</v>
      </c>
      <c r="AL79" s="79" t="b">
        <f t="shared" si="9"/>
        <v>0</v>
      </c>
    </row>
    <row r="80" spans="1:38" ht="33.75">
      <c r="A80" s="63">
        <f t="shared" si="12"/>
        <v>78</v>
      </c>
      <c r="B80" s="42" t="s">
        <v>865</v>
      </c>
      <c r="C80" s="42" t="s">
        <v>191</v>
      </c>
      <c r="D80" s="82" t="s">
        <v>820</v>
      </c>
      <c r="E80" s="64" t="s">
        <v>961</v>
      </c>
      <c r="F80" s="62">
        <v>1</v>
      </c>
      <c r="G80" s="84"/>
      <c r="H80" s="85"/>
      <c r="I80" s="86" t="s">
        <v>1021</v>
      </c>
      <c r="J80" s="42"/>
      <c r="K80" s="42"/>
      <c r="L80" s="42"/>
      <c r="M80" s="87"/>
      <c r="N80" s="87"/>
      <c r="O80" s="87"/>
      <c r="P80" s="87" t="b">
        <f t="shared" si="13"/>
        <v>1</v>
      </c>
      <c r="Q80" s="87"/>
      <c r="R80" s="87"/>
      <c r="S80" s="42"/>
      <c r="T80" s="42"/>
      <c r="U80" s="42"/>
      <c r="V80" s="82" t="s">
        <v>1278</v>
      </c>
      <c r="W80" s="138" t="str">
        <f t="shared" si="14"/>
        <v>別表六(二十三)付表</v>
      </c>
      <c r="X80" s="139" t="str">
        <f t="shared" si="15"/>
        <v>特定新規基準雇用者割合及び特定非新規基準雇用者割合の計算に関する明細書</v>
      </c>
      <c r="Y80" s="64" t="s">
        <v>1253</v>
      </c>
      <c r="Z80" s="62">
        <v>1</v>
      </c>
      <c r="AA80" s="88"/>
      <c r="AB80" s="42"/>
      <c r="AC80" s="87" t="s">
        <v>193</v>
      </c>
      <c r="AD80" s="87"/>
      <c r="AE80" s="42"/>
      <c r="AF80" s="87"/>
      <c r="AG80" s="89"/>
      <c r="AH80" s="89"/>
      <c r="AI80" s="79"/>
      <c r="AJ80" s="79" t="b">
        <f t="shared" si="7"/>
        <v>0</v>
      </c>
      <c r="AK80" s="79" t="b">
        <f t="shared" si="8"/>
        <v>0</v>
      </c>
      <c r="AL80" s="79" t="b">
        <f t="shared" si="9"/>
        <v>0</v>
      </c>
    </row>
    <row r="81" spans="1:38" ht="33.75">
      <c r="A81" s="63">
        <f t="shared" si="12"/>
        <v>79</v>
      </c>
      <c r="B81" s="42" t="s">
        <v>866</v>
      </c>
      <c r="C81" s="42" t="s">
        <v>191</v>
      </c>
      <c r="D81" s="82" t="s">
        <v>650</v>
      </c>
      <c r="E81" s="64" t="s">
        <v>697</v>
      </c>
      <c r="F81" s="62">
        <v>8</v>
      </c>
      <c r="G81" s="84"/>
      <c r="H81" s="85"/>
      <c r="I81" s="86" t="s">
        <v>1011</v>
      </c>
      <c r="J81" s="42"/>
      <c r="K81" s="42"/>
      <c r="L81" s="42"/>
      <c r="M81" s="87"/>
      <c r="N81" s="87" t="s">
        <v>17</v>
      </c>
      <c r="O81" s="87"/>
      <c r="P81" s="87" t="b">
        <f t="shared" si="13"/>
        <v>0</v>
      </c>
      <c r="Q81" s="87"/>
      <c r="R81" s="87"/>
      <c r="S81" s="42"/>
      <c r="T81" s="42"/>
      <c r="U81" s="42"/>
      <c r="V81" s="82" t="s">
        <v>1279</v>
      </c>
      <c r="W81" s="138" t="str">
        <f t="shared" si="14"/>
        <v>別表六(二十四)</v>
      </c>
      <c r="X81" s="139" t="str">
        <f t="shared" si="15"/>
        <v>認定地方公共団体の寄附活用事業に関連する寄附をした場合の法人税額の特別控除に関する明細書</v>
      </c>
      <c r="Y81" s="64" t="s">
        <v>1280</v>
      </c>
      <c r="Z81" s="62">
        <v>8</v>
      </c>
      <c r="AA81" s="88"/>
      <c r="AB81" s="42"/>
      <c r="AC81" s="87" t="s">
        <v>193</v>
      </c>
      <c r="AD81" s="87"/>
      <c r="AE81" s="42"/>
      <c r="AF81" s="87"/>
      <c r="AG81" s="89"/>
      <c r="AH81" s="89"/>
      <c r="AI81" s="79"/>
      <c r="AJ81" s="79" t="b">
        <f t="shared" si="7"/>
        <v>0</v>
      </c>
      <c r="AK81" s="79" t="b">
        <f t="shared" si="8"/>
        <v>0</v>
      </c>
      <c r="AL81" s="79" t="b">
        <f t="shared" si="9"/>
        <v>0</v>
      </c>
    </row>
    <row r="82" spans="1:38" ht="33.75">
      <c r="A82" s="63">
        <f t="shared" si="12"/>
        <v>80</v>
      </c>
      <c r="B82" s="42" t="s">
        <v>860</v>
      </c>
      <c r="C82" s="42" t="s">
        <v>191</v>
      </c>
      <c r="D82" s="82" t="s">
        <v>645</v>
      </c>
      <c r="E82" s="64" t="s">
        <v>694</v>
      </c>
      <c r="F82" s="62">
        <v>6</v>
      </c>
      <c r="G82" s="84"/>
      <c r="H82" s="85"/>
      <c r="I82" s="86" t="s">
        <v>1011</v>
      </c>
      <c r="J82" s="42"/>
      <c r="K82" s="42"/>
      <c r="L82" s="42"/>
      <c r="M82" s="87"/>
      <c r="N82" s="87"/>
      <c r="O82" s="87"/>
      <c r="P82" s="87" t="b">
        <f t="shared" si="13"/>
        <v>1</v>
      </c>
      <c r="Q82" s="87"/>
      <c r="R82" s="87"/>
      <c r="S82" s="42"/>
      <c r="T82" s="42"/>
      <c r="U82" s="42"/>
      <c r="V82" s="82" t="s">
        <v>1281</v>
      </c>
      <c r="W82" s="138" t="str">
        <f t="shared" si="14"/>
        <v>別表六(十九)</v>
      </c>
      <c r="X82" s="139" t="str">
        <f t="shared" si="15"/>
        <v>国家戦略特別区域において機械等を取得した場合の法人税額の特別控除に関する明細書</v>
      </c>
      <c r="Y82" s="64" t="s">
        <v>1297</v>
      </c>
      <c r="Z82" s="62">
        <v>6</v>
      </c>
      <c r="AA82" s="88"/>
      <c r="AB82" s="42"/>
      <c r="AC82" s="87" t="s">
        <v>193</v>
      </c>
      <c r="AD82" s="87"/>
      <c r="AE82" s="42"/>
      <c r="AF82" s="87"/>
      <c r="AG82" s="42"/>
      <c r="AH82" s="42"/>
      <c r="AI82" s="79"/>
      <c r="AJ82" s="79" t="b">
        <f t="shared" si="7"/>
        <v>0</v>
      </c>
      <c r="AK82" s="79" t="b">
        <f t="shared" si="8"/>
        <v>0</v>
      </c>
      <c r="AL82" s="79" t="b">
        <f t="shared" si="9"/>
        <v>0</v>
      </c>
    </row>
    <row r="83" spans="1:38" ht="45.6" customHeight="1">
      <c r="A83" s="63">
        <f t="shared" si="12"/>
        <v>81</v>
      </c>
      <c r="B83" s="42" t="s">
        <v>862</v>
      </c>
      <c r="C83" s="42" t="s">
        <v>191</v>
      </c>
      <c r="D83" s="82" t="s">
        <v>647</v>
      </c>
      <c r="E83" s="94" t="s">
        <v>696</v>
      </c>
      <c r="F83" s="62">
        <v>6</v>
      </c>
      <c r="G83" s="84"/>
      <c r="H83" s="85"/>
      <c r="I83" s="86" t="s">
        <v>1011</v>
      </c>
      <c r="J83" s="42"/>
      <c r="K83" s="42"/>
      <c r="L83" s="42"/>
      <c r="M83" s="87"/>
      <c r="N83" s="87"/>
      <c r="O83" s="87"/>
      <c r="P83" s="87" t="b">
        <f t="shared" si="13"/>
        <v>1</v>
      </c>
      <c r="Q83" s="87"/>
      <c r="R83" s="87"/>
      <c r="S83" s="42"/>
      <c r="T83" s="42"/>
      <c r="U83" s="42"/>
      <c r="V83" s="82" t="s">
        <v>1282</v>
      </c>
      <c r="W83" s="138" t="str">
        <f t="shared" si="14"/>
        <v>別表六(二十一)</v>
      </c>
      <c r="X83" s="139" t="str">
        <f t="shared" si="15"/>
        <v>地域経済牽引事業の促進区域内において特定事業用機械等を取得した場合の法人税額の特別控除に関する明細書</v>
      </c>
      <c r="Y83" s="94" t="s">
        <v>1283</v>
      </c>
      <c r="Z83" s="62">
        <v>6</v>
      </c>
      <c r="AA83" s="88"/>
      <c r="AB83" s="42"/>
      <c r="AC83" s="87" t="s">
        <v>193</v>
      </c>
      <c r="AD83" s="87"/>
      <c r="AE83" s="42"/>
      <c r="AF83" s="87"/>
      <c r="AG83" s="89"/>
      <c r="AH83" s="89"/>
      <c r="AI83" s="79"/>
      <c r="AJ83" s="79" t="b">
        <f t="shared" si="7"/>
        <v>0</v>
      </c>
      <c r="AK83" s="79" t="b">
        <f t="shared" si="8"/>
        <v>0</v>
      </c>
      <c r="AL83" s="79" t="b">
        <f t="shared" si="9"/>
        <v>0</v>
      </c>
    </row>
    <row r="84" spans="1:38" ht="22.5">
      <c r="A84" s="63">
        <f t="shared" si="12"/>
        <v>82</v>
      </c>
      <c r="B84" s="42" t="s">
        <v>875</v>
      </c>
      <c r="C84" s="42" t="s">
        <v>191</v>
      </c>
      <c r="D84" s="82" t="s">
        <v>1042</v>
      </c>
      <c r="E84" s="64" t="s">
        <v>363</v>
      </c>
      <c r="F84" s="62">
        <v>7</v>
      </c>
      <c r="G84" s="84"/>
      <c r="H84" s="85"/>
      <c r="I84" s="86" t="s">
        <v>980</v>
      </c>
      <c r="J84" s="42"/>
      <c r="K84" s="42"/>
      <c r="L84" s="42"/>
      <c r="M84" s="87"/>
      <c r="N84" s="87"/>
      <c r="O84" s="87"/>
      <c r="P84" s="87" t="b">
        <f t="shared" si="13"/>
        <v>1</v>
      </c>
      <c r="Q84" s="87" t="s">
        <v>17</v>
      </c>
      <c r="R84" s="87"/>
      <c r="S84" s="42"/>
      <c r="T84" s="42"/>
      <c r="U84" s="42"/>
      <c r="V84" s="82" t="s">
        <v>1042</v>
      </c>
      <c r="W84" s="138" t="str">
        <f t="shared" si="14"/>
        <v>別表六の三</v>
      </c>
      <c r="X84" s="139" t="str">
        <f t="shared" si="15"/>
        <v>外国法人の外国税額の控除に関する明細書</v>
      </c>
      <c r="Y84" s="64" t="s">
        <v>363</v>
      </c>
      <c r="Z84" s="62">
        <v>7</v>
      </c>
      <c r="AA84" s="88"/>
      <c r="AB84" s="42"/>
      <c r="AC84" s="87" t="s">
        <v>193</v>
      </c>
      <c r="AD84" s="87"/>
      <c r="AE84" s="42"/>
      <c r="AF84" s="87"/>
      <c r="AG84" s="89"/>
      <c r="AH84" s="89"/>
      <c r="AI84" s="79"/>
      <c r="AJ84" s="79" t="b">
        <f t="shared" si="7"/>
        <v>0</v>
      </c>
      <c r="AK84" s="79" t="b">
        <f t="shared" si="8"/>
        <v>1</v>
      </c>
      <c r="AL84" s="79" t="b">
        <f t="shared" si="9"/>
        <v>1</v>
      </c>
    </row>
    <row r="85" spans="1:38" ht="33.75">
      <c r="A85" s="63">
        <f t="shared" si="12"/>
        <v>83</v>
      </c>
      <c r="B85" s="42" t="s">
        <v>255</v>
      </c>
      <c r="C85" s="42" t="s">
        <v>191</v>
      </c>
      <c r="D85" s="82" t="s">
        <v>1043</v>
      </c>
      <c r="E85" s="89" t="s">
        <v>364</v>
      </c>
      <c r="F85" s="62">
        <v>8</v>
      </c>
      <c r="G85" s="84"/>
      <c r="H85" s="85"/>
      <c r="I85" s="86" t="s">
        <v>980</v>
      </c>
      <c r="J85" s="42"/>
      <c r="K85" s="42"/>
      <c r="L85" s="42"/>
      <c r="M85" s="87"/>
      <c r="N85" s="87"/>
      <c r="O85" s="87"/>
      <c r="P85" s="87" t="b">
        <f t="shared" si="13"/>
        <v>1</v>
      </c>
      <c r="Q85" s="87"/>
      <c r="R85" s="87"/>
      <c r="S85" s="42"/>
      <c r="T85" s="42"/>
      <c r="U85" s="42"/>
      <c r="V85" s="82" t="s">
        <v>1043</v>
      </c>
      <c r="W85" s="138" t="str">
        <f t="shared" si="14"/>
        <v>別表七(一)付表一</v>
      </c>
      <c r="X85" s="139" t="str">
        <f t="shared" si="15"/>
        <v>適格組織再編成等が行われた場合の調整後の控除未済欠損金額の計算に関する明細書</v>
      </c>
      <c r="Y85" s="89" t="s">
        <v>364</v>
      </c>
      <c r="Z85" s="62">
        <v>8</v>
      </c>
      <c r="AA85" s="88"/>
      <c r="AB85" s="42"/>
      <c r="AC85" s="87" t="s">
        <v>193</v>
      </c>
      <c r="AD85" s="42"/>
      <c r="AE85" s="42"/>
      <c r="AF85" s="87"/>
      <c r="AG85" s="89"/>
      <c r="AH85" s="89"/>
      <c r="AI85" s="79"/>
      <c r="AJ85" s="79" t="b">
        <f t="shared" si="7"/>
        <v>0</v>
      </c>
      <c r="AK85" s="79" t="b">
        <f t="shared" si="8"/>
        <v>1</v>
      </c>
      <c r="AL85" s="79" t="b">
        <f t="shared" si="9"/>
        <v>1</v>
      </c>
    </row>
    <row r="86" spans="1:38" ht="33.75">
      <c r="A86" s="63">
        <f t="shared" si="12"/>
        <v>84</v>
      </c>
      <c r="B86" s="42" t="s">
        <v>878</v>
      </c>
      <c r="C86" s="42" t="s">
        <v>191</v>
      </c>
      <c r="D86" s="82" t="s">
        <v>1044</v>
      </c>
      <c r="E86" s="94" t="s">
        <v>257</v>
      </c>
      <c r="F86" s="62">
        <v>4</v>
      </c>
      <c r="G86" s="84"/>
      <c r="H86" s="85"/>
      <c r="I86" s="86" t="s">
        <v>987</v>
      </c>
      <c r="J86" s="42"/>
      <c r="K86" s="42"/>
      <c r="L86" s="42"/>
      <c r="M86" s="87"/>
      <c r="N86" s="87"/>
      <c r="O86" s="87"/>
      <c r="P86" s="87" t="b">
        <f t="shared" si="13"/>
        <v>1</v>
      </c>
      <c r="Q86" s="87"/>
      <c r="R86" s="87"/>
      <c r="S86" s="42"/>
      <c r="T86" s="42"/>
      <c r="U86" s="42"/>
      <c r="V86" s="82" t="s">
        <v>1044</v>
      </c>
      <c r="W86" s="138" t="str">
        <f t="shared" si="14"/>
        <v>別表七(一)付表四</v>
      </c>
      <c r="X86" s="139" t="str">
        <f t="shared" si="15"/>
        <v>事業を移転しない適格組織再編成等が行われた場合の控除未済欠損金額の特例に関する明細書</v>
      </c>
      <c r="Y86" s="94" t="s">
        <v>257</v>
      </c>
      <c r="Z86" s="62">
        <v>4</v>
      </c>
      <c r="AA86" s="88"/>
      <c r="AB86" s="42" t="s">
        <v>17</v>
      </c>
      <c r="AC86" s="87"/>
      <c r="AD86" s="42"/>
      <c r="AE86" s="42"/>
      <c r="AF86" s="87"/>
      <c r="AG86" s="89"/>
      <c r="AH86" s="89"/>
      <c r="AI86" s="79"/>
      <c r="AJ86" s="79" t="b">
        <f t="shared" ref="AJ86:AJ117" si="16">IFERROR(Z86=IF(OR(AB86="◎",AB86="☆",AC86="◎",AC86="☆",AD86="◎",AD86="☆",AE86="◎",AE86="☆"),F86+1,F86),)</f>
        <v>1</v>
      </c>
      <c r="AK86" s="79" t="b">
        <f t="shared" ref="AK86:AK117" si="17">IFERROR(U86=IF(V86=D86,"","○"),)</f>
        <v>1</v>
      </c>
      <c r="AL86" s="79" t="b">
        <f t="shared" ref="AL86:AL117" si="18">IFERROR(T86=IF(Y86=E86,"","○"),)</f>
        <v>1</v>
      </c>
    </row>
    <row r="87" spans="1:38" ht="78.75">
      <c r="A87" s="63">
        <f t="shared" si="12"/>
        <v>85</v>
      </c>
      <c r="B87" s="42" t="s">
        <v>879</v>
      </c>
      <c r="C87" s="42" t="s">
        <v>621</v>
      </c>
      <c r="D87" s="82" t="s">
        <v>580</v>
      </c>
      <c r="E87" s="94" t="s">
        <v>1045</v>
      </c>
      <c r="F87" s="62">
        <v>2</v>
      </c>
      <c r="G87" s="84"/>
      <c r="H87" s="85"/>
      <c r="I87" s="86" t="s">
        <v>980</v>
      </c>
      <c r="J87" s="42"/>
      <c r="K87" s="42"/>
      <c r="L87" s="42"/>
      <c r="M87" s="87"/>
      <c r="N87" s="87"/>
      <c r="O87" s="87"/>
      <c r="P87" s="87" t="b">
        <f t="shared" si="13"/>
        <v>1</v>
      </c>
      <c r="Q87" s="87"/>
      <c r="R87" s="87"/>
      <c r="S87" s="42"/>
      <c r="T87" s="42"/>
      <c r="U87" s="42"/>
      <c r="V87" s="82" t="s">
        <v>580</v>
      </c>
      <c r="W87" s="138" t="str">
        <f t="shared" si="14"/>
        <v>別表七(一)付表五</v>
      </c>
      <c r="X87" s="139" t="str">
        <f t="shared" si="15"/>
        <v>認定事業適応法人の欠損金の損金算入の特例に関する明細書</v>
      </c>
      <c r="Y87" s="94" t="s">
        <v>1045</v>
      </c>
      <c r="Z87" s="62">
        <v>2</v>
      </c>
      <c r="AA87" s="107" t="s">
        <v>622</v>
      </c>
      <c r="AB87" s="42" t="s">
        <v>17</v>
      </c>
      <c r="AC87" s="87"/>
      <c r="AD87" s="42"/>
      <c r="AE87" s="42"/>
      <c r="AF87" s="87"/>
      <c r="AG87" s="89"/>
      <c r="AH87" s="89"/>
      <c r="AI87" s="79"/>
      <c r="AJ87" s="79" t="b">
        <f t="shared" si="16"/>
        <v>1</v>
      </c>
      <c r="AK87" s="79" t="b">
        <f t="shared" si="17"/>
        <v>1</v>
      </c>
      <c r="AL87" s="79" t="b">
        <f t="shared" si="18"/>
        <v>1</v>
      </c>
    </row>
    <row r="88" spans="1:38" ht="33.75">
      <c r="A88" s="63">
        <f t="shared" si="12"/>
        <v>86</v>
      </c>
      <c r="B88" s="42" t="s">
        <v>256</v>
      </c>
      <c r="C88" s="42" t="s">
        <v>191</v>
      </c>
      <c r="D88" s="82" t="s">
        <v>1046</v>
      </c>
      <c r="E88" s="94" t="s">
        <v>365</v>
      </c>
      <c r="F88" s="62">
        <v>3</v>
      </c>
      <c r="G88" s="84"/>
      <c r="H88" s="85"/>
      <c r="I88" s="86" t="s">
        <v>980</v>
      </c>
      <c r="J88" s="42"/>
      <c r="K88" s="42"/>
      <c r="L88" s="42"/>
      <c r="M88" s="87"/>
      <c r="N88" s="87"/>
      <c r="O88" s="87"/>
      <c r="P88" s="87" t="b">
        <f t="shared" si="13"/>
        <v>1</v>
      </c>
      <c r="Q88" s="87"/>
      <c r="R88" s="87"/>
      <c r="S88" s="42"/>
      <c r="T88" s="42"/>
      <c r="U88" s="42"/>
      <c r="V88" s="82" t="s">
        <v>1046</v>
      </c>
      <c r="W88" s="138" t="str">
        <f t="shared" si="14"/>
        <v>別表七(一)付表二</v>
      </c>
      <c r="X88" s="139" t="str">
        <f t="shared" si="15"/>
        <v>合併等前二年以内適格合併等が行われていた場合の特定資産譲渡等損失額の計算に関する明細書</v>
      </c>
      <c r="Y88" s="94" t="s">
        <v>365</v>
      </c>
      <c r="Z88" s="62">
        <v>3</v>
      </c>
      <c r="AA88" s="88"/>
      <c r="AB88" s="42"/>
      <c r="AC88" s="87" t="s">
        <v>193</v>
      </c>
      <c r="AD88" s="42"/>
      <c r="AE88" s="42"/>
      <c r="AF88" s="87"/>
      <c r="AG88" s="89"/>
      <c r="AH88" s="89"/>
      <c r="AI88" s="79"/>
      <c r="AJ88" s="79" t="b">
        <f t="shared" si="16"/>
        <v>0</v>
      </c>
      <c r="AK88" s="79" t="b">
        <f t="shared" si="17"/>
        <v>1</v>
      </c>
      <c r="AL88" s="79" t="b">
        <f t="shared" si="18"/>
        <v>1</v>
      </c>
    </row>
    <row r="89" spans="1:38" ht="22.5">
      <c r="A89" s="63">
        <f t="shared" si="12"/>
        <v>87</v>
      </c>
      <c r="B89" s="42" t="s">
        <v>876</v>
      </c>
      <c r="C89" s="42" t="s">
        <v>191</v>
      </c>
      <c r="D89" s="82" t="s">
        <v>253</v>
      </c>
      <c r="E89" s="83" t="s">
        <v>254</v>
      </c>
      <c r="F89" s="62">
        <v>12</v>
      </c>
      <c r="G89" s="84"/>
      <c r="H89" s="85">
        <v>5</v>
      </c>
      <c r="I89" s="86" t="s">
        <v>974</v>
      </c>
      <c r="J89" s="42" t="s">
        <v>17</v>
      </c>
      <c r="K89" s="42" t="s">
        <v>17</v>
      </c>
      <c r="L89" s="42" t="s">
        <v>17</v>
      </c>
      <c r="M89" s="87"/>
      <c r="N89" s="87"/>
      <c r="O89" s="87"/>
      <c r="P89" s="87" t="b">
        <f t="shared" si="13"/>
        <v>1</v>
      </c>
      <c r="Q89" s="87"/>
      <c r="R89" s="87" t="s">
        <v>17</v>
      </c>
      <c r="S89" s="42" t="s">
        <v>17</v>
      </c>
      <c r="T89" s="42" t="s">
        <v>17</v>
      </c>
      <c r="U89" s="42"/>
      <c r="V89" s="82" t="s">
        <v>253</v>
      </c>
      <c r="W89" s="138" t="str">
        <f t="shared" si="14"/>
        <v>別表七(一)</v>
      </c>
      <c r="X89" s="139" t="str">
        <f t="shared" si="15"/>
        <v>欠損金の損金算入等に関する明細書</v>
      </c>
      <c r="Y89" s="83" t="s">
        <v>1254</v>
      </c>
      <c r="Z89" s="41">
        <v>13</v>
      </c>
      <c r="AA89" s="88"/>
      <c r="AB89" s="42" t="s">
        <v>193</v>
      </c>
      <c r="AC89" s="87"/>
      <c r="AD89" s="42"/>
      <c r="AE89" s="42"/>
      <c r="AF89" s="87"/>
      <c r="AG89" s="89"/>
      <c r="AH89" s="89"/>
      <c r="AI89" s="79"/>
      <c r="AJ89" s="79" t="b">
        <f t="shared" si="16"/>
        <v>1</v>
      </c>
      <c r="AK89" s="79" t="b">
        <f t="shared" si="17"/>
        <v>1</v>
      </c>
      <c r="AL89" s="79" t="b">
        <f t="shared" si="18"/>
        <v>1</v>
      </c>
    </row>
    <row r="90" spans="1:38" ht="45">
      <c r="A90" s="63">
        <f t="shared" si="12"/>
        <v>88</v>
      </c>
      <c r="B90" s="42" t="s">
        <v>877</v>
      </c>
      <c r="C90" s="42" t="s">
        <v>191</v>
      </c>
      <c r="D90" s="82" t="s">
        <v>1047</v>
      </c>
      <c r="E90" s="94" t="s">
        <v>366</v>
      </c>
      <c r="F90" s="62">
        <v>2</v>
      </c>
      <c r="G90" s="84"/>
      <c r="H90" s="85"/>
      <c r="I90" s="86" t="s">
        <v>987</v>
      </c>
      <c r="J90" s="42"/>
      <c r="K90" s="42"/>
      <c r="L90" s="42"/>
      <c r="M90" s="87"/>
      <c r="N90" s="87"/>
      <c r="O90" s="87"/>
      <c r="P90" s="87" t="b">
        <f t="shared" si="13"/>
        <v>1</v>
      </c>
      <c r="Q90" s="87"/>
      <c r="R90" s="87"/>
      <c r="S90" s="42"/>
      <c r="T90" s="42"/>
      <c r="U90" s="42"/>
      <c r="V90" s="82" t="s">
        <v>1047</v>
      </c>
      <c r="W90" s="138" t="str">
        <f t="shared" si="14"/>
        <v>別表七(一)付表三</v>
      </c>
      <c r="X90" s="139" t="str">
        <f t="shared" si="15"/>
        <v>共同事業を行うための適格組織再編成等に該当しない場合の引継対象未処理欠損金額又は控除未済欠損金額の特例に関する明細書</v>
      </c>
      <c r="Y90" s="94" t="s">
        <v>366</v>
      </c>
      <c r="Z90" s="62">
        <v>2</v>
      </c>
      <c r="AA90" s="88"/>
      <c r="AB90" s="42"/>
      <c r="AC90" s="87" t="s">
        <v>193</v>
      </c>
      <c r="AD90" s="42"/>
      <c r="AE90" s="42"/>
      <c r="AF90" s="87"/>
      <c r="AG90" s="89"/>
      <c r="AH90" s="89"/>
      <c r="AI90" s="79"/>
      <c r="AJ90" s="79" t="b">
        <f t="shared" si="16"/>
        <v>0</v>
      </c>
      <c r="AK90" s="79" t="b">
        <f t="shared" si="17"/>
        <v>1</v>
      </c>
      <c r="AL90" s="79" t="b">
        <f t="shared" si="18"/>
        <v>1</v>
      </c>
    </row>
    <row r="91" spans="1:38" ht="33.75">
      <c r="A91" s="63">
        <f t="shared" si="12"/>
        <v>89</v>
      </c>
      <c r="B91" s="42" t="s">
        <v>886</v>
      </c>
      <c r="C91" s="42" t="s">
        <v>191</v>
      </c>
      <c r="D91" s="82" t="s">
        <v>1048</v>
      </c>
      <c r="E91" s="89" t="s">
        <v>1049</v>
      </c>
      <c r="F91" s="62">
        <v>9</v>
      </c>
      <c r="G91" s="84"/>
      <c r="H91" s="85"/>
      <c r="I91" s="86" t="s">
        <v>980</v>
      </c>
      <c r="J91" s="42"/>
      <c r="K91" s="42"/>
      <c r="L91" s="42"/>
      <c r="M91" s="87"/>
      <c r="N91" s="87"/>
      <c r="O91" s="87"/>
      <c r="P91" s="87" t="b">
        <f t="shared" si="13"/>
        <v>1</v>
      </c>
      <c r="Q91" s="87"/>
      <c r="R91" s="87"/>
      <c r="S91" s="42"/>
      <c r="T91" s="42"/>
      <c r="U91" s="42"/>
      <c r="V91" s="82" t="s">
        <v>1048</v>
      </c>
      <c r="W91" s="138" t="str">
        <f t="shared" si="14"/>
        <v>別表七(三)</v>
      </c>
      <c r="X91" s="139" t="str">
        <f t="shared" si="15"/>
        <v>更生欠損金の損金算入及び民事再生等評価換えが行われる場合の再生等欠損金の損金算入に関する明細書</v>
      </c>
      <c r="Y91" s="89" t="s">
        <v>1049</v>
      </c>
      <c r="Z91" s="62">
        <v>9</v>
      </c>
      <c r="AA91" s="88"/>
      <c r="AB91" s="42"/>
      <c r="AC91" s="87" t="s">
        <v>193</v>
      </c>
      <c r="AD91" s="42"/>
      <c r="AE91" s="42"/>
      <c r="AF91" s="87"/>
      <c r="AG91" s="89"/>
      <c r="AH91" s="89"/>
      <c r="AI91" s="79"/>
      <c r="AJ91" s="79" t="b">
        <f t="shared" si="16"/>
        <v>0</v>
      </c>
      <c r="AK91" s="79" t="b">
        <f t="shared" si="17"/>
        <v>1</v>
      </c>
      <c r="AL91" s="79" t="b">
        <f t="shared" si="18"/>
        <v>1</v>
      </c>
    </row>
    <row r="92" spans="1:38" ht="33.75">
      <c r="A92" s="63">
        <f t="shared" si="12"/>
        <v>90</v>
      </c>
      <c r="B92" s="42" t="s">
        <v>880</v>
      </c>
      <c r="C92" s="42" t="s">
        <v>191</v>
      </c>
      <c r="D92" s="82" t="s">
        <v>258</v>
      </c>
      <c r="E92" s="94" t="s">
        <v>701</v>
      </c>
      <c r="F92" s="62">
        <v>1</v>
      </c>
      <c r="G92" s="84" t="s">
        <v>1017</v>
      </c>
      <c r="H92" s="85">
        <v>5</v>
      </c>
      <c r="I92" s="86" t="s">
        <v>980</v>
      </c>
      <c r="J92" s="42"/>
      <c r="K92" s="42"/>
      <c r="L92" s="42"/>
      <c r="M92" s="87"/>
      <c r="N92" s="87"/>
      <c r="O92" s="87"/>
      <c r="P92" s="87" t="b">
        <f t="shared" si="13"/>
        <v>1</v>
      </c>
      <c r="Q92" s="87" t="s">
        <v>17</v>
      </c>
      <c r="R92" s="87" t="s">
        <v>17</v>
      </c>
      <c r="S92" s="42" t="s">
        <v>17</v>
      </c>
      <c r="T92" s="42"/>
      <c r="U92" s="42"/>
      <c r="V92" s="82" t="s">
        <v>258</v>
      </c>
      <c r="W92" s="138" t="str">
        <f t="shared" si="14"/>
        <v>別表七(二)</v>
      </c>
      <c r="X92" s="139" t="str">
        <f t="shared" si="15"/>
        <v>通算法人の欠損金の翌期繰越額の計算及び控除未済欠損金額の調整計算に関する明細書</v>
      </c>
      <c r="Y92" s="89" t="s">
        <v>701</v>
      </c>
      <c r="Z92" s="41">
        <v>2</v>
      </c>
      <c r="AA92" s="88"/>
      <c r="AB92" s="42" t="s">
        <v>193</v>
      </c>
      <c r="AC92" s="87"/>
      <c r="AD92" s="42"/>
      <c r="AE92" s="42"/>
      <c r="AF92" s="87"/>
      <c r="AG92" s="89"/>
      <c r="AH92" s="89"/>
      <c r="AI92" s="79"/>
      <c r="AJ92" s="79" t="b">
        <f t="shared" si="16"/>
        <v>1</v>
      </c>
      <c r="AK92" s="79" t="b">
        <f t="shared" si="17"/>
        <v>1</v>
      </c>
      <c r="AL92" s="79" t="b">
        <f t="shared" si="18"/>
        <v>1</v>
      </c>
    </row>
    <row r="93" spans="1:38" ht="22.5">
      <c r="A93" s="63">
        <f t="shared" si="12"/>
        <v>91</v>
      </c>
      <c r="B93" s="42" t="s">
        <v>881</v>
      </c>
      <c r="C93" s="42" t="s">
        <v>191</v>
      </c>
      <c r="D93" s="82" t="s">
        <v>659</v>
      </c>
      <c r="E93" s="94" t="s">
        <v>1050</v>
      </c>
      <c r="F93" s="62">
        <v>1</v>
      </c>
      <c r="G93" s="84" t="s">
        <v>1017</v>
      </c>
      <c r="H93" s="85">
        <v>5</v>
      </c>
      <c r="I93" s="86" t="s">
        <v>980</v>
      </c>
      <c r="J93" s="42"/>
      <c r="K93" s="42"/>
      <c r="L93" s="42"/>
      <c r="M93" s="87"/>
      <c r="N93" s="87"/>
      <c r="O93" s="87"/>
      <c r="P93" s="87" t="b">
        <f t="shared" si="13"/>
        <v>1</v>
      </c>
      <c r="Q93" s="87" t="s">
        <v>17</v>
      </c>
      <c r="R93" s="87"/>
      <c r="S93" s="42"/>
      <c r="T93" s="42"/>
      <c r="U93" s="42"/>
      <c r="V93" s="82" t="s">
        <v>659</v>
      </c>
      <c r="W93" s="138" t="str">
        <f t="shared" si="14"/>
        <v>別表七(二)付表一</v>
      </c>
      <c r="X93" s="139" t="str">
        <f t="shared" si="15"/>
        <v>通算法人の欠損金の通算に関する明細書</v>
      </c>
      <c r="Y93" s="89" t="s">
        <v>1050</v>
      </c>
      <c r="Z93" s="62">
        <v>1</v>
      </c>
      <c r="AA93" s="88"/>
      <c r="AB93" s="42" t="s">
        <v>17</v>
      </c>
      <c r="AC93" s="87"/>
      <c r="AD93" s="42"/>
      <c r="AE93" s="42"/>
      <c r="AF93" s="87"/>
      <c r="AG93" s="89"/>
      <c r="AH93" s="89"/>
      <c r="AI93" s="79"/>
      <c r="AJ93" s="79" t="b">
        <f t="shared" si="16"/>
        <v>1</v>
      </c>
      <c r="AK93" s="79" t="b">
        <f t="shared" si="17"/>
        <v>1</v>
      </c>
      <c r="AL93" s="79" t="b">
        <f t="shared" si="18"/>
        <v>1</v>
      </c>
    </row>
    <row r="94" spans="1:38" ht="33.75">
      <c r="A94" s="63">
        <f t="shared" si="12"/>
        <v>92</v>
      </c>
      <c r="B94" s="42" t="s">
        <v>882</v>
      </c>
      <c r="C94" s="42" t="s">
        <v>191</v>
      </c>
      <c r="D94" s="82" t="s">
        <v>660</v>
      </c>
      <c r="E94" s="94" t="s">
        <v>1051</v>
      </c>
      <c r="F94" s="62">
        <v>1</v>
      </c>
      <c r="G94" s="84" t="s">
        <v>1017</v>
      </c>
      <c r="H94" s="85"/>
      <c r="I94" s="86" t="s">
        <v>980</v>
      </c>
      <c r="J94" s="42"/>
      <c r="K94" s="42"/>
      <c r="L94" s="42"/>
      <c r="M94" s="87"/>
      <c r="N94" s="87"/>
      <c r="O94" s="87"/>
      <c r="P94" s="87" t="b">
        <f t="shared" si="13"/>
        <v>1</v>
      </c>
      <c r="Q94" s="87"/>
      <c r="R94" s="87"/>
      <c r="S94" s="42"/>
      <c r="T94" s="42"/>
      <c r="U94" s="42"/>
      <c r="V94" s="82" t="s">
        <v>660</v>
      </c>
      <c r="W94" s="138" t="str">
        <f t="shared" si="14"/>
        <v>別表七(二)付表二</v>
      </c>
      <c r="X94" s="139" t="str">
        <f t="shared" si="15"/>
        <v>通算法人が修正申告をする場合の欠損金の当期控除額の計算に関する明細書</v>
      </c>
      <c r="Y94" s="89" t="s">
        <v>1051</v>
      </c>
      <c r="Z94" s="62">
        <v>1</v>
      </c>
      <c r="AA94" s="88"/>
      <c r="AB94" s="42" t="s">
        <v>17</v>
      </c>
      <c r="AC94" s="87"/>
      <c r="AD94" s="42"/>
      <c r="AE94" s="42"/>
      <c r="AF94" s="87"/>
      <c r="AG94" s="89"/>
      <c r="AH94" s="89"/>
      <c r="AI94" s="79"/>
      <c r="AJ94" s="79" t="b">
        <f t="shared" si="16"/>
        <v>1</v>
      </c>
      <c r="AK94" s="79" t="b">
        <f t="shared" si="17"/>
        <v>1</v>
      </c>
      <c r="AL94" s="79" t="b">
        <f t="shared" si="18"/>
        <v>1</v>
      </c>
    </row>
    <row r="95" spans="1:38" ht="33.75">
      <c r="A95" s="63">
        <f t="shared" si="12"/>
        <v>93</v>
      </c>
      <c r="B95" s="42" t="s">
        <v>883</v>
      </c>
      <c r="C95" s="42" t="s">
        <v>191</v>
      </c>
      <c r="D95" s="82" t="s">
        <v>661</v>
      </c>
      <c r="E95" s="94" t="s">
        <v>1052</v>
      </c>
      <c r="F95" s="62">
        <v>1</v>
      </c>
      <c r="G95" s="84"/>
      <c r="H95" s="85"/>
      <c r="I95" s="86" t="s">
        <v>980</v>
      </c>
      <c r="J95" s="42"/>
      <c r="K95" s="42"/>
      <c r="L95" s="42"/>
      <c r="M95" s="87"/>
      <c r="N95" s="87"/>
      <c r="O95" s="87"/>
      <c r="P95" s="87" t="b">
        <f t="shared" si="13"/>
        <v>1</v>
      </c>
      <c r="Q95" s="87"/>
      <c r="R95" s="87"/>
      <c r="S95" s="42"/>
      <c r="T95" s="42"/>
      <c r="U95" s="42"/>
      <c r="V95" s="82" t="s">
        <v>661</v>
      </c>
      <c r="W95" s="138" t="str">
        <f t="shared" si="14"/>
        <v>別表七(二)付表三</v>
      </c>
      <c r="X95" s="139" t="str">
        <f t="shared" si="15"/>
        <v>承認前二年以内適格合併等が行われていた場合の特定資産譲渡等損失額の計算に関する明細書</v>
      </c>
      <c r="Y95" s="89" t="s">
        <v>1052</v>
      </c>
      <c r="Z95" s="62">
        <v>1</v>
      </c>
      <c r="AA95" s="88"/>
      <c r="AB95" s="42"/>
      <c r="AC95" s="87" t="s">
        <v>193</v>
      </c>
      <c r="AD95" s="42"/>
      <c r="AE95" s="42"/>
      <c r="AF95" s="87"/>
      <c r="AG95" s="89"/>
      <c r="AH95" s="89"/>
      <c r="AI95" s="79"/>
      <c r="AJ95" s="79" t="b">
        <f t="shared" si="16"/>
        <v>0</v>
      </c>
      <c r="AK95" s="79" t="b">
        <f t="shared" si="17"/>
        <v>1</v>
      </c>
      <c r="AL95" s="79" t="b">
        <f t="shared" si="18"/>
        <v>1</v>
      </c>
    </row>
    <row r="96" spans="1:38" ht="45" customHeight="1">
      <c r="A96" s="63">
        <f t="shared" si="12"/>
        <v>94</v>
      </c>
      <c r="B96" s="42" t="s">
        <v>888</v>
      </c>
      <c r="C96" s="42" t="s">
        <v>191</v>
      </c>
      <c r="D96" s="82" t="s">
        <v>1053</v>
      </c>
      <c r="E96" s="64" t="s">
        <v>1054</v>
      </c>
      <c r="F96" s="62">
        <v>8</v>
      </c>
      <c r="G96" s="84"/>
      <c r="H96" s="85"/>
      <c r="I96" s="86" t="s">
        <v>980</v>
      </c>
      <c r="J96" s="42"/>
      <c r="K96" s="42"/>
      <c r="L96" s="42"/>
      <c r="M96" s="87"/>
      <c r="N96" s="87"/>
      <c r="O96" s="87"/>
      <c r="P96" s="87" t="b">
        <f t="shared" si="13"/>
        <v>1</v>
      </c>
      <c r="Q96" s="87"/>
      <c r="R96" s="87"/>
      <c r="S96" s="42"/>
      <c r="T96" s="42"/>
      <c r="U96" s="42"/>
      <c r="V96" s="82" t="s">
        <v>1053</v>
      </c>
      <c r="W96" s="138" t="str">
        <f t="shared" si="14"/>
        <v>別表七(四)</v>
      </c>
      <c r="X96" s="139" t="str">
        <f t="shared" si="15"/>
        <v>民事再生等評価換えが行われる場合以外の再生等欠損金の損金算入及び解散の場合の欠損金の損金算入に関する明細書</v>
      </c>
      <c r="Y96" s="64" t="s">
        <v>1054</v>
      </c>
      <c r="Z96" s="62">
        <v>8</v>
      </c>
      <c r="AA96" s="88"/>
      <c r="AB96" s="42"/>
      <c r="AC96" s="87" t="s">
        <v>193</v>
      </c>
      <c r="AD96" s="42"/>
      <c r="AE96" s="42"/>
      <c r="AF96" s="87"/>
      <c r="AG96" s="89"/>
      <c r="AH96" s="89"/>
      <c r="AI96" s="79"/>
      <c r="AJ96" s="79" t="b">
        <f t="shared" si="16"/>
        <v>0</v>
      </c>
      <c r="AK96" s="79" t="b">
        <f t="shared" si="17"/>
        <v>1</v>
      </c>
      <c r="AL96" s="79" t="b">
        <f t="shared" si="18"/>
        <v>1</v>
      </c>
    </row>
    <row r="97" spans="1:38" ht="33.75">
      <c r="A97" s="63">
        <f t="shared" si="12"/>
        <v>95</v>
      </c>
      <c r="B97" s="42" t="s">
        <v>884</v>
      </c>
      <c r="C97" s="42" t="s">
        <v>191</v>
      </c>
      <c r="D97" s="82" t="s">
        <v>662</v>
      </c>
      <c r="E97" s="94" t="s">
        <v>1055</v>
      </c>
      <c r="F97" s="62">
        <v>1</v>
      </c>
      <c r="G97" s="84"/>
      <c r="H97" s="85"/>
      <c r="I97" s="86" t="s">
        <v>980</v>
      </c>
      <c r="J97" s="42"/>
      <c r="K97" s="42"/>
      <c r="L97" s="42"/>
      <c r="M97" s="87"/>
      <c r="N97" s="87"/>
      <c r="O97" s="87"/>
      <c r="P97" s="87" t="b">
        <f t="shared" si="13"/>
        <v>1</v>
      </c>
      <c r="Q97" s="87"/>
      <c r="R97" s="87"/>
      <c r="S97" s="42"/>
      <c r="T97" s="42"/>
      <c r="U97" s="42"/>
      <c r="V97" s="82" t="s">
        <v>662</v>
      </c>
      <c r="W97" s="138" t="str">
        <f t="shared" si="14"/>
        <v>別表七(二)付表四</v>
      </c>
      <c r="X97" s="139" t="str">
        <f t="shared" si="15"/>
        <v>時価評価除外法人が新たな事業を開始した場合の控除未済欠損金額の特例に関する明細書</v>
      </c>
      <c r="Y97" s="89" t="s">
        <v>1055</v>
      </c>
      <c r="Z97" s="62">
        <v>1</v>
      </c>
      <c r="AA97" s="88"/>
      <c r="AB97" s="42"/>
      <c r="AC97" s="87" t="s">
        <v>193</v>
      </c>
      <c r="AD97" s="42"/>
      <c r="AE97" s="42"/>
      <c r="AF97" s="87"/>
      <c r="AG97" s="89"/>
      <c r="AH97" s="89"/>
      <c r="AI97" s="79"/>
      <c r="AJ97" s="79" t="b">
        <f t="shared" si="16"/>
        <v>0</v>
      </c>
      <c r="AK97" s="79" t="b">
        <f t="shared" si="17"/>
        <v>1</v>
      </c>
      <c r="AL97" s="79" t="b">
        <f t="shared" si="18"/>
        <v>1</v>
      </c>
    </row>
    <row r="98" spans="1:38" ht="59.1" customHeight="1">
      <c r="A98" s="63">
        <f t="shared" si="12"/>
        <v>96</v>
      </c>
      <c r="B98" s="42" t="s">
        <v>887</v>
      </c>
      <c r="C98" s="42" t="s">
        <v>191</v>
      </c>
      <c r="D98" s="82" t="s">
        <v>664</v>
      </c>
      <c r="E98" s="89" t="s">
        <v>1056</v>
      </c>
      <c r="F98" s="62">
        <v>1</v>
      </c>
      <c r="G98" s="84" t="s">
        <v>1057</v>
      </c>
      <c r="H98" s="85"/>
      <c r="I98" s="86" t="s">
        <v>980</v>
      </c>
      <c r="J98" s="42"/>
      <c r="K98" s="42"/>
      <c r="L98" s="42"/>
      <c r="M98" s="87"/>
      <c r="N98" s="87"/>
      <c r="O98" s="87"/>
      <c r="P98" s="87" t="b">
        <f t="shared" si="13"/>
        <v>1</v>
      </c>
      <c r="Q98" s="87"/>
      <c r="R98" s="87"/>
      <c r="S98" s="42"/>
      <c r="T98" s="42"/>
      <c r="U98" s="42"/>
      <c r="V98" s="82" t="s">
        <v>664</v>
      </c>
      <c r="W98" s="138" t="str">
        <f t="shared" si="14"/>
        <v>別表七(三)付表</v>
      </c>
      <c r="X98" s="139" t="str">
        <f t="shared" si="15"/>
        <v>通算法人の更生欠損金の損金算入及び民事再生等評価換えが行われる場合の再生等欠損金の損金算入があった場合の控除未済欠損金額等の調整に関する明細書</v>
      </c>
      <c r="Y98" s="89" t="s">
        <v>1056</v>
      </c>
      <c r="Z98" s="62">
        <v>1</v>
      </c>
      <c r="AA98" s="88"/>
      <c r="AB98" s="42"/>
      <c r="AC98" s="87" t="s">
        <v>17</v>
      </c>
      <c r="AD98" s="42"/>
      <c r="AE98" s="42"/>
      <c r="AF98" s="87"/>
      <c r="AG98" s="89"/>
      <c r="AH98" s="89"/>
      <c r="AI98" s="79"/>
      <c r="AJ98" s="79" t="b">
        <f t="shared" si="16"/>
        <v>1</v>
      </c>
      <c r="AK98" s="79" t="b">
        <f t="shared" si="17"/>
        <v>1</v>
      </c>
      <c r="AL98" s="79" t="b">
        <f t="shared" si="18"/>
        <v>1</v>
      </c>
    </row>
    <row r="99" spans="1:38" ht="56.25">
      <c r="A99" s="63">
        <f t="shared" si="12"/>
        <v>97</v>
      </c>
      <c r="B99" s="42" t="s">
        <v>889</v>
      </c>
      <c r="C99" s="42" t="s">
        <v>191</v>
      </c>
      <c r="D99" s="82" t="s">
        <v>665</v>
      </c>
      <c r="E99" s="64" t="s">
        <v>1058</v>
      </c>
      <c r="F99" s="62">
        <v>1</v>
      </c>
      <c r="G99" s="84" t="s">
        <v>1057</v>
      </c>
      <c r="H99" s="85"/>
      <c r="I99" s="86" t="s">
        <v>980</v>
      </c>
      <c r="J99" s="42"/>
      <c r="K99" s="42"/>
      <c r="L99" s="42"/>
      <c r="M99" s="87"/>
      <c r="N99" s="87"/>
      <c r="O99" s="87"/>
      <c r="P99" s="87" t="b">
        <f t="shared" si="13"/>
        <v>1</v>
      </c>
      <c r="Q99" s="87"/>
      <c r="R99" s="87"/>
      <c r="S99" s="42"/>
      <c r="T99" s="42"/>
      <c r="U99" s="42"/>
      <c r="V99" s="82" t="s">
        <v>665</v>
      </c>
      <c r="W99" s="138" t="str">
        <f t="shared" si="14"/>
        <v>別表七(四)付表</v>
      </c>
      <c r="X99" s="139" t="str">
        <f t="shared" si="15"/>
        <v>通算法人の民事再生等評価換えが行われる場合以外の再生等欠損金の損金算入及び解散の場合の欠損金の損金算入があった場合の欠損金の翌期繰越額の調整に関する明細書</v>
      </c>
      <c r="Y99" s="64" t="s">
        <v>1058</v>
      </c>
      <c r="Z99" s="62">
        <v>1</v>
      </c>
      <c r="AA99" s="88"/>
      <c r="AB99" s="42"/>
      <c r="AC99" s="87" t="s">
        <v>17</v>
      </c>
      <c r="AD99" s="42"/>
      <c r="AE99" s="42"/>
      <c r="AF99" s="87"/>
      <c r="AG99" s="89"/>
      <c r="AH99" s="89"/>
      <c r="AI99" s="79"/>
      <c r="AJ99" s="79" t="b">
        <f t="shared" si="16"/>
        <v>1</v>
      </c>
      <c r="AK99" s="79" t="b">
        <f t="shared" si="17"/>
        <v>1</v>
      </c>
      <c r="AL99" s="79" t="b">
        <f t="shared" si="18"/>
        <v>1</v>
      </c>
    </row>
    <row r="100" spans="1:38" ht="22.5">
      <c r="A100" s="63">
        <f t="shared" si="12"/>
        <v>98</v>
      </c>
      <c r="B100" s="42" t="s">
        <v>885</v>
      </c>
      <c r="C100" s="42" t="s">
        <v>191</v>
      </c>
      <c r="D100" s="82" t="s">
        <v>663</v>
      </c>
      <c r="E100" s="94" t="s">
        <v>1059</v>
      </c>
      <c r="F100" s="62">
        <v>1</v>
      </c>
      <c r="G100" s="84" t="s">
        <v>831</v>
      </c>
      <c r="H100" s="85"/>
      <c r="I100" s="86" t="s">
        <v>1018</v>
      </c>
      <c r="J100" s="42"/>
      <c r="K100" s="42"/>
      <c r="L100" s="42"/>
      <c r="M100" s="87"/>
      <c r="N100" s="87"/>
      <c r="O100" s="87"/>
      <c r="P100" s="87" t="b">
        <f t="shared" si="13"/>
        <v>1</v>
      </c>
      <c r="Q100" s="87"/>
      <c r="R100" s="87"/>
      <c r="S100" s="42"/>
      <c r="T100" s="42"/>
      <c r="U100" s="42"/>
      <c r="V100" s="82" t="s">
        <v>663</v>
      </c>
      <c r="W100" s="138" t="str">
        <f t="shared" si="14"/>
        <v>別表七(二)付表五</v>
      </c>
      <c r="X100" s="139" t="str">
        <f t="shared" si="15"/>
        <v>認定事業適応法人の欠損金の通算の特例に関する明細書</v>
      </c>
      <c r="Y100" s="89" t="s">
        <v>1059</v>
      </c>
      <c r="Z100" s="62">
        <v>1</v>
      </c>
      <c r="AA100" s="88"/>
      <c r="AB100" s="42" t="s">
        <v>17</v>
      </c>
      <c r="AC100" s="87"/>
      <c r="AD100" s="42"/>
      <c r="AE100" s="42"/>
      <c r="AF100" s="87"/>
      <c r="AG100" s="89"/>
      <c r="AH100" s="89"/>
      <c r="AI100" s="79"/>
      <c r="AJ100" s="79" t="b">
        <f t="shared" si="16"/>
        <v>1</v>
      </c>
      <c r="AK100" s="79" t="b">
        <f t="shared" si="17"/>
        <v>1</v>
      </c>
      <c r="AL100" s="79" t="b">
        <f t="shared" si="18"/>
        <v>1</v>
      </c>
    </row>
    <row r="101" spans="1:38" ht="22.5">
      <c r="A101" s="63">
        <f t="shared" si="12"/>
        <v>99</v>
      </c>
      <c r="B101" s="42" t="s">
        <v>890</v>
      </c>
      <c r="C101" s="42" t="s">
        <v>191</v>
      </c>
      <c r="D101" s="82" t="s">
        <v>666</v>
      </c>
      <c r="E101" s="64" t="s">
        <v>1060</v>
      </c>
      <c r="F101" s="62">
        <v>1</v>
      </c>
      <c r="G101" s="84" t="s">
        <v>1057</v>
      </c>
      <c r="H101" s="85"/>
      <c r="I101" s="86" t="s">
        <v>980</v>
      </c>
      <c r="J101" s="42"/>
      <c r="K101" s="42"/>
      <c r="L101" s="42"/>
      <c r="M101" s="87"/>
      <c r="N101" s="87"/>
      <c r="O101" s="87"/>
      <c r="P101" s="87" t="b">
        <f t="shared" si="13"/>
        <v>1</v>
      </c>
      <c r="Q101" s="87"/>
      <c r="R101" s="87"/>
      <c r="S101" s="42"/>
      <c r="T101" s="42"/>
      <c r="U101" s="42"/>
      <c r="V101" s="82" t="s">
        <v>666</v>
      </c>
      <c r="W101" s="138" t="str">
        <f t="shared" si="14"/>
        <v>別表七(五)</v>
      </c>
      <c r="X101" s="139" t="str">
        <f t="shared" si="15"/>
        <v>通算法人の災害損失欠損金額の益金算入額の計算に関する明細書</v>
      </c>
      <c r="Y101" s="64" t="s">
        <v>1060</v>
      </c>
      <c r="Z101" s="62">
        <v>1</v>
      </c>
      <c r="AA101" s="88"/>
      <c r="AB101" s="42"/>
      <c r="AC101" s="87" t="s">
        <v>193</v>
      </c>
      <c r="AD101" s="42"/>
      <c r="AE101" s="42"/>
      <c r="AF101" s="87"/>
      <c r="AG101" s="89"/>
      <c r="AH101" s="89"/>
      <c r="AI101" s="79"/>
      <c r="AJ101" s="79" t="b">
        <f t="shared" si="16"/>
        <v>0</v>
      </c>
      <c r="AK101" s="79" t="b">
        <f t="shared" si="17"/>
        <v>1</v>
      </c>
      <c r="AL101" s="79" t="b">
        <f t="shared" si="18"/>
        <v>1</v>
      </c>
    </row>
    <row r="102" spans="1:38" ht="33.75">
      <c r="A102" s="63">
        <f t="shared" si="12"/>
        <v>100</v>
      </c>
      <c r="B102" s="42" t="s">
        <v>891</v>
      </c>
      <c r="C102" s="42" t="s">
        <v>191</v>
      </c>
      <c r="D102" s="82" t="s">
        <v>667</v>
      </c>
      <c r="E102" s="108" t="s">
        <v>1061</v>
      </c>
      <c r="F102" s="62">
        <v>1</v>
      </c>
      <c r="G102" s="84" t="s">
        <v>992</v>
      </c>
      <c r="H102" s="85">
        <v>5</v>
      </c>
      <c r="I102" s="86" t="s">
        <v>980</v>
      </c>
      <c r="J102" s="42"/>
      <c r="K102" s="42"/>
      <c r="L102" s="42"/>
      <c r="M102" s="87"/>
      <c r="N102" s="87"/>
      <c r="O102" s="87"/>
      <c r="P102" s="87" t="b">
        <f t="shared" si="13"/>
        <v>1</v>
      </c>
      <c r="Q102" s="87" t="s">
        <v>17</v>
      </c>
      <c r="R102" s="87"/>
      <c r="S102" s="42" t="s">
        <v>17</v>
      </c>
      <c r="T102" s="42" t="s">
        <v>17</v>
      </c>
      <c r="U102" s="42" t="s">
        <v>17</v>
      </c>
      <c r="V102" s="82" t="s">
        <v>1284</v>
      </c>
      <c r="W102" s="138" t="str">
        <f t="shared" si="14"/>
        <v>別表七の二</v>
      </c>
      <c r="X102" s="139" t="str">
        <f t="shared" si="15"/>
        <v>通算対象欠損金額又は通算対象所得金額の計算及び通算対象外欠損金額の計算に関する明細書</v>
      </c>
      <c r="Y102" s="108" t="s">
        <v>1298</v>
      </c>
      <c r="Z102" s="41">
        <v>2</v>
      </c>
      <c r="AA102" s="88"/>
      <c r="AB102" s="42" t="s">
        <v>193</v>
      </c>
      <c r="AC102" s="87"/>
      <c r="AD102" s="42"/>
      <c r="AE102" s="42"/>
      <c r="AF102" s="87"/>
      <c r="AG102" s="89"/>
      <c r="AH102" s="89"/>
      <c r="AI102" s="79"/>
      <c r="AJ102" s="79" t="b">
        <f t="shared" si="16"/>
        <v>1</v>
      </c>
      <c r="AK102" s="79" t="b">
        <f t="shared" si="17"/>
        <v>1</v>
      </c>
      <c r="AL102" s="79" t="b">
        <f t="shared" si="18"/>
        <v>1</v>
      </c>
    </row>
    <row r="103" spans="1:38" ht="22.5">
      <c r="A103" s="63">
        <f t="shared" si="12"/>
        <v>101</v>
      </c>
      <c r="B103" s="42" t="s">
        <v>892</v>
      </c>
      <c r="C103" s="42" t="s">
        <v>191</v>
      </c>
      <c r="D103" s="82" t="s">
        <v>668</v>
      </c>
      <c r="E103" s="108" t="s">
        <v>1062</v>
      </c>
      <c r="F103" s="62">
        <v>1</v>
      </c>
      <c r="G103" s="84"/>
      <c r="H103" s="85"/>
      <c r="I103" s="86" t="s">
        <v>980</v>
      </c>
      <c r="J103" s="42"/>
      <c r="K103" s="42"/>
      <c r="L103" s="42"/>
      <c r="M103" s="87"/>
      <c r="N103" s="87"/>
      <c r="O103" s="87"/>
      <c r="P103" s="87" t="b">
        <f t="shared" si="13"/>
        <v>1</v>
      </c>
      <c r="Q103" s="87"/>
      <c r="R103" s="87"/>
      <c r="S103" s="42"/>
      <c r="T103" s="42"/>
      <c r="U103" s="42"/>
      <c r="V103" s="82" t="s">
        <v>668</v>
      </c>
      <c r="W103" s="138" t="str">
        <f t="shared" si="14"/>
        <v>別表七の三付表一</v>
      </c>
      <c r="X103" s="139" t="str">
        <f t="shared" si="15"/>
        <v>特定資産譲渡等損失額からの控除額の計算に関する明細書</v>
      </c>
      <c r="Y103" s="108" t="s">
        <v>1062</v>
      </c>
      <c r="Z103" s="62">
        <v>1</v>
      </c>
      <c r="AA103" s="88"/>
      <c r="AB103" s="42"/>
      <c r="AC103" s="87" t="s">
        <v>193</v>
      </c>
      <c r="AD103" s="42"/>
      <c r="AE103" s="42"/>
      <c r="AF103" s="87"/>
      <c r="AG103" s="89"/>
      <c r="AH103" s="89"/>
      <c r="AI103" s="79"/>
      <c r="AJ103" s="79" t="b">
        <f t="shared" si="16"/>
        <v>0</v>
      </c>
      <c r="AK103" s="79" t="b">
        <f t="shared" si="17"/>
        <v>1</v>
      </c>
      <c r="AL103" s="79" t="b">
        <f t="shared" si="18"/>
        <v>1</v>
      </c>
    </row>
    <row r="104" spans="1:38" ht="45" customHeight="1">
      <c r="A104" s="63">
        <f t="shared" si="12"/>
        <v>102</v>
      </c>
      <c r="B104" s="42" t="s">
        <v>893</v>
      </c>
      <c r="C104" s="42" t="s">
        <v>191</v>
      </c>
      <c r="D104" s="82" t="s">
        <v>669</v>
      </c>
      <c r="E104" s="108" t="s">
        <v>1063</v>
      </c>
      <c r="F104" s="62">
        <v>1</v>
      </c>
      <c r="G104" s="84"/>
      <c r="H104" s="85"/>
      <c r="I104" s="86" t="s">
        <v>980</v>
      </c>
      <c r="J104" s="42"/>
      <c r="K104" s="42"/>
      <c r="L104" s="42"/>
      <c r="M104" s="87"/>
      <c r="N104" s="87"/>
      <c r="O104" s="87"/>
      <c r="P104" s="87" t="b">
        <f t="shared" si="13"/>
        <v>1</v>
      </c>
      <c r="Q104" s="87"/>
      <c r="R104" s="87"/>
      <c r="S104" s="42"/>
      <c r="T104" s="42"/>
      <c r="U104" s="42"/>
      <c r="V104" s="82" t="s">
        <v>669</v>
      </c>
      <c r="W104" s="138" t="str">
        <f t="shared" si="14"/>
        <v>別表七の三付表二</v>
      </c>
      <c r="X104" s="139" t="str">
        <f t="shared" si="15"/>
        <v>特定移転資産の譲渡等による損失の額又は利益の額がある場合の特定資産譲渡等損失額の計算に関する明細書</v>
      </c>
      <c r="Y104" s="108" t="s">
        <v>1063</v>
      </c>
      <c r="Z104" s="62">
        <v>1</v>
      </c>
      <c r="AA104" s="88"/>
      <c r="AB104" s="42"/>
      <c r="AC104" s="87" t="s">
        <v>193</v>
      </c>
      <c r="AD104" s="42"/>
      <c r="AE104" s="42"/>
      <c r="AF104" s="87"/>
      <c r="AG104" s="89"/>
      <c r="AH104" s="89"/>
      <c r="AI104" s="79"/>
      <c r="AJ104" s="79" t="b">
        <f t="shared" si="16"/>
        <v>0</v>
      </c>
      <c r="AK104" s="79" t="b">
        <f t="shared" si="17"/>
        <v>1</v>
      </c>
      <c r="AL104" s="79" t="b">
        <f t="shared" si="18"/>
        <v>1</v>
      </c>
    </row>
    <row r="105" spans="1:38" ht="45">
      <c r="A105" s="63">
        <f t="shared" si="12"/>
        <v>103</v>
      </c>
      <c r="B105" s="42" t="s">
        <v>894</v>
      </c>
      <c r="C105" s="42" t="s">
        <v>191</v>
      </c>
      <c r="D105" s="82" t="s">
        <v>259</v>
      </c>
      <c r="E105" s="89" t="s">
        <v>1064</v>
      </c>
      <c r="F105" s="95">
        <v>17</v>
      </c>
      <c r="G105" s="84"/>
      <c r="H105" s="85">
        <v>5</v>
      </c>
      <c r="I105" s="86" t="s">
        <v>974</v>
      </c>
      <c r="J105" s="42" t="s">
        <v>17</v>
      </c>
      <c r="K105" s="42"/>
      <c r="L105" s="42" t="s">
        <v>17</v>
      </c>
      <c r="M105" s="87"/>
      <c r="N105" s="87"/>
      <c r="O105" s="29" t="s">
        <v>17</v>
      </c>
      <c r="P105" s="87" t="b">
        <f t="shared" si="13"/>
        <v>0</v>
      </c>
      <c r="Q105" s="87"/>
      <c r="R105" s="87" t="s">
        <v>17</v>
      </c>
      <c r="S105" s="42" t="s">
        <v>17</v>
      </c>
      <c r="T105" s="42"/>
      <c r="U105" s="42"/>
      <c r="V105" s="82" t="s">
        <v>259</v>
      </c>
      <c r="W105" s="138" t="str">
        <f t="shared" si="14"/>
        <v>別表八(一)</v>
      </c>
      <c r="X105" s="139" t="str">
        <f t="shared" si="15"/>
        <v>受取配当等の益金不算入に関する明細書</v>
      </c>
      <c r="Y105" s="89" t="s">
        <v>260</v>
      </c>
      <c r="Z105" s="43">
        <v>18</v>
      </c>
      <c r="AA105" s="88"/>
      <c r="AB105" s="42" t="s">
        <v>193</v>
      </c>
      <c r="AC105" s="87"/>
      <c r="AD105" s="42"/>
      <c r="AE105" s="42"/>
      <c r="AF105" s="87"/>
      <c r="AG105" s="89" t="s">
        <v>1065</v>
      </c>
      <c r="AH105" s="44" t="s">
        <v>1066</v>
      </c>
      <c r="AI105" s="79"/>
      <c r="AJ105" s="79" t="b">
        <f t="shared" si="16"/>
        <v>1</v>
      </c>
      <c r="AK105" s="79" t="b">
        <f t="shared" si="17"/>
        <v>1</v>
      </c>
      <c r="AL105" s="79" t="b">
        <f t="shared" si="18"/>
        <v>1</v>
      </c>
    </row>
    <row r="106" spans="1:38" ht="45">
      <c r="A106" s="63">
        <f t="shared" si="12"/>
        <v>104</v>
      </c>
      <c r="B106" s="42" t="s">
        <v>895</v>
      </c>
      <c r="C106" s="42" t="s">
        <v>191</v>
      </c>
      <c r="D106" s="82" t="s">
        <v>670</v>
      </c>
      <c r="E106" s="89" t="s">
        <v>1067</v>
      </c>
      <c r="F106" s="95">
        <v>1</v>
      </c>
      <c r="G106" s="84" t="s">
        <v>992</v>
      </c>
      <c r="H106" s="85">
        <v>5</v>
      </c>
      <c r="I106" s="86" t="s">
        <v>980</v>
      </c>
      <c r="J106" s="42" t="s">
        <v>17</v>
      </c>
      <c r="K106" s="42"/>
      <c r="L106" s="42"/>
      <c r="M106" s="87"/>
      <c r="N106" s="87"/>
      <c r="O106" s="87"/>
      <c r="P106" s="87" t="b">
        <f t="shared" si="13"/>
        <v>1</v>
      </c>
      <c r="Q106" s="87"/>
      <c r="R106" s="87" t="s">
        <v>17</v>
      </c>
      <c r="S106" s="42" t="s">
        <v>17</v>
      </c>
      <c r="T106" s="42" t="s">
        <v>17</v>
      </c>
      <c r="U106" s="42" t="s">
        <v>17</v>
      </c>
      <c r="V106" s="82" t="s">
        <v>1068</v>
      </c>
      <c r="W106" s="138" t="str">
        <f t="shared" si="14"/>
        <v>別表八(一)付表</v>
      </c>
      <c r="X106" s="139" t="str">
        <f t="shared" si="15"/>
        <v>通算法人の関連法人株式等に係る配当等の額から控除する利子の額の計算に関する明細書</v>
      </c>
      <c r="Y106" s="89" t="s">
        <v>1299</v>
      </c>
      <c r="Z106" s="43">
        <v>2</v>
      </c>
      <c r="AA106" s="88"/>
      <c r="AB106" s="42" t="s">
        <v>193</v>
      </c>
      <c r="AC106" s="87"/>
      <c r="AD106" s="42"/>
      <c r="AE106" s="42"/>
      <c r="AF106" s="87"/>
      <c r="AG106" s="89" t="s">
        <v>1069</v>
      </c>
      <c r="AH106" s="89"/>
      <c r="AI106" s="79"/>
      <c r="AJ106" s="79" t="b">
        <f t="shared" si="16"/>
        <v>1</v>
      </c>
      <c r="AK106" s="79" t="b">
        <f t="shared" si="17"/>
        <v>1</v>
      </c>
      <c r="AL106" s="79" t="b">
        <f t="shared" si="18"/>
        <v>1</v>
      </c>
    </row>
    <row r="107" spans="1:38" ht="22.5">
      <c r="A107" s="63">
        <f t="shared" si="12"/>
        <v>105</v>
      </c>
      <c r="B107" s="42" t="s">
        <v>261</v>
      </c>
      <c r="C107" s="42" t="s">
        <v>197</v>
      </c>
      <c r="D107" s="82" t="s">
        <v>1070</v>
      </c>
      <c r="E107" s="108" t="s">
        <v>367</v>
      </c>
      <c r="F107" s="95">
        <v>7</v>
      </c>
      <c r="G107" s="84"/>
      <c r="H107" s="85"/>
      <c r="I107" s="86" t="s">
        <v>980</v>
      </c>
      <c r="J107" s="42"/>
      <c r="K107" s="42"/>
      <c r="L107" s="42"/>
      <c r="M107" s="87"/>
      <c r="N107" s="87" t="s">
        <v>17</v>
      </c>
      <c r="O107" s="87"/>
      <c r="P107" s="87" t="b">
        <f t="shared" si="13"/>
        <v>0</v>
      </c>
      <c r="Q107" s="87"/>
      <c r="R107" s="87"/>
      <c r="S107" s="42"/>
      <c r="T107" s="42"/>
      <c r="U107" s="42"/>
      <c r="V107" s="82" t="s">
        <v>1070</v>
      </c>
      <c r="W107" s="138" t="str">
        <f t="shared" si="14"/>
        <v>別表八(二)</v>
      </c>
      <c r="X107" s="139" t="str">
        <f t="shared" si="15"/>
        <v>外国子会社から受ける配当等の益金不算入等に関する明細書</v>
      </c>
      <c r="Y107" s="108" t="s">
        <v>367</v>
      </c>
      <c r="Z107" s="95">
        <v>7</v>
      </c>
      <c r="AA107" s="88"/>
      <c r="AB107" s="42"/>
      <c r="AC107" s="87" t="s">
        <v>193</v>
      </c>
      <c r="AD107" s="42"/>
      <c r="AE107" s="42"/>
      <c r="AF107" s="87"/>
      <c r="AG107" s="89"/>
      <c r="AH107" s="89"/>
      <c r="AI107" s="79"/>
      <c r="AJ107" s="79" t="b">
        <f t="shared" si="16"/>
        <v>0</v>
      </c>
      <c r="AK107" s="79" t="b">
        <f t="shared" si="17"/>
        <v>1</v>
      </c>
      <c r="AL107" s="79" t="b">
        <f t="shared" si="18"/>
        <v>1</v>
      </c>
    </row>
    <row r="108" spans="1:38" ht="33.6" customHeight="1">
      <c r="A108" s="63">
        <f t="shared" si="12"/>
        <v>106</v>
      </c>
      <c r="B108" s="42" t="s">
        <v>581</v>
      </c>
      <c r="C108" s="42" t="s">
        <v>197</v>
      </c>
      <c r="D108" s="82" t="s">
        <v>345</v>
      </c>
      <c r="E108" s="108" t="s">
        <v>1071</v>
      </c>
      <c r="F108" s="95">
        <v>3</v>
      </c>
      <c r="G108" s="84"/>
      <c r="H108" s="85"/>
      <c r="I108" s="86" t="s">
        <v>980</v>
      </c>
      <c r="J108" s="42"/>
      <c r="K108" s="42"/>
      <c r="L108" s="42"/>
      <c r="M108" s="87"/>
      <c r="N108" s="87"/>
      <c r="O108" s="87"/>
      <c r="P108" s="87" t="b">
        <f t="shared" si="13"/>
        <v>1</v>
      </c>
      <c r="Q108" s="87"/>
      <c r="R108" s="87"/>
      <c r="S108" s="42"/>
      <c r="T108" s="42"/>
      <c r="U108" s="42"/>
      <c r="V108" s="82" t="s">
        <v>345</v>
      </c>
      <c r="W108" s="138" t="str">
        <f t="shared" si="14"/>
        <v>別表八(三)</v>
      </c>
      <c r="X108" s="139" t="str">
        <f t="shared" si="15"/>
        <v>特定支配関係がある他の法人から受ける対象配当等の額等に関する明細書</v>
      </c>
      <c r="Y108" s="108" t="s">
        <v>1071</v>
      </c>
      <c r="Z108" s="95">
        <v>3</v>
      </c>
      <c r="AA108" s="88"/>
      <c r="AB108" s="42"/>
      <c r="AC108" s="87" t="s">
        <v>193</v>
      </c>
      <c r="AD108" s="42"/>
      <c r="AE108" s="42"/>
      <c r="AF108" s="87"/>
      <c r="AG108" s="89"/>
      <c r="AH108" s="89"/>
      <c r="AI108" s="79"/>
      <c r="AJ108" s="79" t="b">
        <f t="shared" si="16"/>
        <v>0</v>
      </c>
      <c r="AK108" s="79" t="b">
        <f t="shared" si="17"/>
        <v>1</v>
      </c>
      <c r="AL108" s="79" t="b">
        <f t="shared" si="18"/>
        <v>1</v>
      </c>
    </row>
    <row r="109" spans="1:38" ht="22.5">
      <c r="A109" s="63">
        <f t="shared" si="12"/>
        <v>107</v>
      </c>
      <c r="B109" s="42" t="s">
        <v>896</v>
      </c>
      <c r="C109" s="42" t="s">
        <v>671</v>
      </c>
      <c r="D109" s="82" t="s">
        <v>1072</v>
      </c>
      <c r="E109" s="108" t="s">
        <v>1073</v>
      </c>
      <c r="F109" s="95">
        <v>1</v>
      </c>
      <c r="G109" s="84"/>
      <c r="H109" s="85"/>
      <c r="I109" s="86" t="s">
        <v>1018</v>
      </c>
      <c r="J109" s="42"/>
      <c r="K109" s="42"/>
      <c r="L109" s="42"/>
      <c r="M109" s="87"/>
      <c r="N109" s="87"/>
      <c r="O109" s="87"/>
      <c r="P109" s="87" t="b">
        <f t="shared" si="13"/>
        <v>1</v>
      </c>
      <c r="Q109" s="87"/>
      <c r="R109" s="87"/>
      <c r="S109" s="42"/>
      <c r="T109" s="42"/>
      <c r="U109" s="42"/>
      <c r="V109" s="82" t="s">
        <v>1072</v>
      </c>
      <c r="W109" s="138" t="str">
        <f t="shared" si="14"/>
        <v>別表八(三)付表</v>
      </c>
      <c r="X109" s="139" t="str">
        <f t="shared" si="15"/>
        <v>特定支配後増加利益剰余金額超過額等の計算に関する明細書</v>
      </c>
      <c r="Y109" s="64" t="s">
        <v>1073</v>
      </c>
      <c r="Z109" s="95">
        <v>1</v>
      </c>
      <c r="AA109" s="88"/>
      <c r="AB109" s="42"/>
      <c r="AC109" s="87" t="s">
        <v>193</v>
      </c>
      <c r="AD109" s="42"/>
      <c r="AE109" s="42"/>
      <c r="AF109" s="87"/>
      <c r="AG109" s="89"/>
      <c r="AH109" s="89"/>
      <c r="AI109" s="79"/>
      <c r="AJ109" s="79" t="b">
        <f t="shared" si="16"/>
        <v>0</v>
      </c>
      <c r="AK109" s="79" t="b">
        <f t="shared" si="17"/>
        <v>1</v>
      </c>
      <c r="AL109" s="79" t="b">
        <f t="shared" si="18"/>
        <v>1</v>
      </c>
    </row>
    <row r="110" spans="1:38" ht="22.5">
      <c r="A110" s="63">
        <f t="shared" si="12"/>
        <v>108</v>
      </c>
      <c r="B110" s="42" t="s">
        <v>262</v>
      </c>
      <c r="C110" s="42" t="s">
        <v>197</v>
      </c>
      <c r="D110" s="82" t="s">
        <v>1074</v>
      </c>
      <c r="E110" s="64" t="s">
        <v>368</v>
      </c>
      <c r="F110" s="62">
        <v>13</v>
      </c>
      <c r="G110" s="84"/>
      <c r="H110" s="85"/>
      <c r="I110" s="86" t="s">
        <v>987</v>
      </c>
      <c r="J110" s="42"/>
      <c r="K110" s="42"/>
      <c r="L110" s="42"/>
      <c r="M110" s="87"/>
      <c r="N110" s="87"/>
      <c r="O110" s="87"/>
      <c r="P110" s="87" t="b">
        <f t="shared" si="13"/>
        <v>1</v>
      </c>
      <c r="Q110" s="87"/>
      <c r="R110" s="87"/>
      <c r="S110" s="42"/>
      <c r="T110" s="42"/>
      <c r="U110" s="42"/>
      <c r="V110" s="82" t="s">
        <v>1074</v>
      </c>
      <c r="W110" s="138" t="str">
        <f t="shared" si="14"/>
        <v>別表九(一)</v>
      </c>
      <c r="X110" s="139" t="str">
        <f t="shared" si="15"/>
        <v>保険会社の契約者配当の損金算入に関する明細書</v>
      </c>
      <c r="Y110" s="64" t="s">
        <v>368</v>
      </c>
      <c r="Z110" s="62">
        <v>13</v>
      </c>
      <c r="AA110" s="88"/>
      <c r="AB110" s="42"/>
      <c r="AC110" s="87" t="s">
        <v>193</v>
      </c>
      <c r="AD110" s="42"/>
      <c r="AE110" s="42"/>
      <c r="AF110" s="87"/>
      <c r="AG110" s="89"/>
      <c r="AH110" s="89"/>
      <c r="AI110" s="79"/>
      <c r="AJ110" s="79" t="b">
        <f t="shared" si="16"/>
        <v>0</v>
      </c>
      <c r="AK110" s="79" t="b">
        <f t="shared" si="17"/>
        <v>1</v>
      </c>
      <c r="AL110" s="79" t="b">
        <f t="shared" si="18"/>
        <v>1</v>
      </c>
    </row>
    <row r="111" spans="1:38">
      <c r="A111" s="63">
        <f t="shared" si="12"/>
        <v>109</v>
      </c>
      <c r="B111" s="42" t="s">
        <v>1075</v>
      </c>
      <c r="C111" s="42" t="s">
        <v>197</v>
      </c>
      <c r="D111" s="82" t="s">
        <v>1076</v>
      </c>
      <c r="E111" s="83" t="s">
        <v>395</v>
      </c>
      <c r="F111" s="62">
        <v>3</v>
      </c>
      <c r="G111" s="84"/>
      <c r="H111" s="85"/>
      <c r="I111" s="86" t="s">
        <v>987</v>
      </c>
      <c r="J111" s="42"/>
      <c r="K111" s="42"/>
      <c r="L111" s="42"/>
      <c r="M111" s="87"/>
      <c r="N111" s="87" t="s">
        <v>17</v>
      </c>
      <c r="O111" s="87"/>
      <c r="P111" s="87" t="b">
        <f t="shared" si="13"/>
        <v>0</v>
      </c>
      <c r="Q111" s="87"/>
      <c r="R111" s="87"/>
      <c r="S111" s="42"/>
      <c r="T111" s="42"/>
      <c r="U111" s="42"/>
      <c r="V111" s="82" t="s">
        <v>1076</v>
      </c>
      <c r="W111" s="138" t="str">
        <f t="shared" si="14"/>
        <v>別表十四(四)</v>
      </c>
      <c r="X111" s="139" t="str">
        <f t="shared" si="15"/>
        <v>新株予約権に関する明細書</v>
      </c>
      <c r="Y111" s="83" t="s">
        <v>395</v>
      </c>
      <c r="Z111" s="62">
        <v>3</v>
      </c>
      <c r="AA111" s="88"/>
      <c r="AB111" s="42"/>
      <c r="AC111" s="87" t="s">
        <v>193</v>
      </c>
      <c r="AD111" s="42"/>
      <c r="AE111" s="42"/>
      <c r="AF111" s="87"/>
      <c r="AG111" s="89"/>
      <c r="AH111" s="89"/>
      <c r="AI111" s="79"/>
      <c r="AJ111" s="79" t="b">
        <f t="shared" si="16"/>
        <v>0</v>
      </c>
      <c r="AK111" s="79" t="b">
        <f t="shared" si="17"/>
        <v>1</v>
      </c>
      <c r="AL111" s="79" t="b">
        <f t="shared" si="18"/>
        <v>1</v>
      </c>
    </row>
    <row r="112" spans="1:38" ht="45">
      <c r="A112" s="63">
        <f t="shared" si="12"/>
        <v>110</v>
      </c>
      <c r="B112" s="42" t="s">
        <v>921</v>
      </c>
      <c r="C112" s="42" t="s">
        <v>191</v>
      </c>
      <c r="D112" s="82" t="s">
        <v>1077</v>
      </c>
      <c r="E112" s="89" t="s">
        <v>702</v>
      </c>
      <c r="F112" s="95">
        <v>1</v>
      </c>
      <c r="G112" s="84" t="s">
        <v>1017</v>
      </c>
      <c r="H112" s="85"/>
      <c r="I112" s="86" t="s">
        <v>1018</v>
      </c>
      <c r="J112" s="42"/>
      <c r="K112" s="42"/>
      <c r="L112" s="42"/>
      <c r="M112" s="87"/>
      <c r="N112" s="87"/>
      <c r="O112" s="87"/>
      <c r="P112" s="87" t="b">
        <f t="shared" si="13"/>
        <v>1</v>
      </c>
      <c r="Q112" s="87"/>
      <c r="R112" s="87"/>
      <c r="S112" s="42"/>
      <c r="T112" s="42"/>
      <c r="U112" s="42"/>
      <c r="V112" s="82" t="s">
        <v>1077</v>
      </c>
      <c r="W112" s="138" t="str">
        <f t="shared" si="14"/>
        <v>別表十四(五)</v>
      </c>
      <c r="X112" s="139" t="str">
        <f t="shared" si="15"/>
        <v>通算終了事由が生じた他の通算法人の株式につき資産調整勘定対応金額等がある場合の簿価純資産価額とする金額の計算に関する明細書</v>
      </c>
      <c r="Y112" s="89" t="s">
        <v>702</v>
      </c>
      <c r="Z112" s="95">
        <v>1</v>
      </c>
      <c r="AA112" s="88"/>
      <c r="AB112" s="42"/>
      <c r="AC112" s="87" t="s">
        <v>193</v>
      </c>
      <c r="AD112" s="42"/>
      <c r="AE112" s="42"/>
      <c r="AF112" s="87"/>
      <c r="AG112" s="89"/>
      <c r="AH112" s="44" t="s">
        <v>1078</v>
      </c>
      <c r="AI112" s="79"/>
      <c r="AJ112" s="79" t="b">
        <f t="shared" si="16"/>
        <v>0</v>
      </c>
      <c r="AK112" s="79" t="b">
        <f t="shared" si="17"/>
        <v>1</v>
      </c>
      <c r="AL112" s="79" t="b">
        <f t="shared" si="18"/>
        <v>1</v>
      </c>
    </row>
    <row r="113" spans="1:38" ht="22.5">
      <c r="A113" s="63">
        <f t="shared" si="12"/>
        <v>111</v>
      </c>
      <c r="B113" s="42" t="s">
        <v>1079</v>
      </c>
      <c r="C113" s="42" t="s">
        <v>197</v>
      </c>
      <c r="D113" s="82" t="s">
        <v>1080</v>
      </c>
      <c r="E113" s="83" t="s">
        <v>703</v>
      </c>
      <c r="F113" s="62">
        <v>9</v>
      </c>
      <c r="G113" s="84"/>
      <c r="H113" s="85"/>
      <c r="I113" s="86" t="s">
        <v>980</v>
      </c>
      <c r="J113" s="42"/>
      <c r="K113" s="42"/>
      <c r="L113" s="42"/>
      <c r="M113" s="87"/>
      <c r="N113" s="87" t="s">
        <v>17</v>
      </c>
      <c r="O113" s="87"/>
      <c r="P113" s="87" t="b">
        <f t="shared" si="13"/>
        <v>0</v>
      </c>
      <c r="Q113" s="87"/>
      <c r="R113" s="87"/>
      <c r="S113" s="42"/>
      <c r="T113" s="42"/>
      <c r="U113" s="42"/>
      <c r="V113" s="82" t="s">
        <v>1080</v>
      </c>
      <c r="W113" s="138" t="str">
        <f t="shared" si="14"/>
        <v>別表十四(六)</v>
      </c>
      <c r="X113" s="139" t="str">
        <f t="shared" si="15"/>
        <v>完全支配関係がある法人の間の取引の損益の調整に関する明細書</v>
      </c>
      <c r="Y113" s="83" t="s">
        <v>703</v>
      </c>
      <c r="Z113" s="62">
        <v>9</v>
      </c>
      <c r="AA113" s="88"/>
      <c r="AB113" s="42"/>
      <c r="AC113" s="87" t="s">
        <v>193</v>
      </c>
      <c r="AD113" s="42"/>
      <c r="AE113" s="42"/>
      <c r="AF113" s="87"/>
      <c r="AG113" s="89"/>
      <c r="AH113" s="44" t="s">
        <v>1081</v>
      </c>
      <c r="AI113" s="79"/>
      <c r="AJ113" s="79" t="b">
        <f t="shared" si="16"/>
        <v>0</v>
      </c>
      <c r="AK113" s="79" t="b">
        <f t="shared" si="17"/>
        <v>1</v>
      </c>
      <c r="AL113" s="79" t="b">
        <f t="shared" si="18"/>
        <v>1</v>
      </c>
    </row>
    <row r="114" spans="1:38" ht="33.75">
      <c r="A114" s="63">
        <f t="shared" si="12"/>
        <v>112</v>
      </c>
      <c r="B114" s="42" t="s">
        <v>897</v>
      </c>
      <c r="C114" s="42" t="s">
        <v>197</v>
      </c>
      <c r="D114" s="82" t="s">
        <v>1082</v>
      </c>
      <c r="E114" s="89" t="s">
        <v>369</v>
      </c>
      <c r="F114" s="62">
        <v>6</v>
      </c>
      <c r="G114" s="84"/>
      <c r="H114" s="85"/>
      <c r="I114" s="86" t="s">
        <v>987</v>
      </c>
      <c r="J114" s="42"/>
      <c r="K114" s="42"/>
      <c r="L114" s="42"/>
      <c r="M114" s="87"/>
      <c r="N114" s="87"/>
      <c r="O114" s="87"/>
      <c r="P114" s="87" t="b">
        <f t="shared" si="13"/>
        <v>1</v>
      </c>
      <c r="Q114" s="87"/>
      <c r="R114" s="87"/>
      <c r="S114" s="42"/>
      <c r="T114" s="42"/>
      <c r="U114" s="42"/>
      <c r="V114" s="82" t="s">
        <v>1082</v>
      </c>
      <c r="W114" s="138" t="str">
        <f t="shared" si="14"/>
        <v>別表九(二)</v>
      </c>
      <c r="X114" s="139" t="str">
        <f t="shared" si="15"/>
        <v>組合事業等による組合等損失額の損金不算入又は組合等損失超過合計額の損金算入に関する明細書</v>
      </c>
      <c r="Y114" s="89" t="s">
        <v>369</v>
      </c>
      <c r="Z114" s="62">
        <v>6</v>
      </c>
      <c r="AA114" s="88"/>
      <c r="AB114" s="42"/>
      <c r="AC114" s="87" t="s">
        <v>193</v>
      </c>
      <c r="AD114" s="42"/>
      <c r="AE114" s="42"/>
      <c r="AF114" s="87"/>
      <c r="AG114" s="89"/>
      <c r="AH114" s="89"/>
      <c r="AI114" s="79"/>
      <c r="AJ114" s="79" t="b">
        <f t="shared" si="16"/>
        <v>0</v>
      </c>
      <c r="AK114" s="79" t="b">
        <f t="shared" si="17"/>
        <v>1</v>
      </c>
      <c r="AL114" s="79" t="b">
        <f t="shared" si="18"/>
        <v>1</v>
      </c>
    </row>
    <row r="115" spans="1:38" ht="22.5">
      <c r="A115" s="63">
        <f t="shared" si="12"/>
        <v>113</v>
      </c>
      <c r="B115" s="42" t="s">
        <v>263</v>
      </c>
      <c r="C115" s="42" t="s">
        <v>191</v>
      </c>
      <c r="D115" s="82" t="s">
        <v>1083</v>
      </c>
      <c r="E115" s="64" t="s">
        <v>962</v>
      </c>
      <c r="F115" s="62">
        <v>10.1</v>
      </c>
      <c r="G115" s="84"/>
      <c r="H115" s="85"/>
      <c r="I115" s="86" t="s">
        <v>980</v>
      </c>
      <c r="J115" s="42"/>
      <c r="K115" s="42"/>
      <c r="L115" s="42"/>
      <c r="M115" s="87"/>
      <c r="N115" s="87"/>
      <c r="O115" s="87"/>
      <c r="P115" s="87" t="b">
        <f t="shared" si="13"/>
        <v>1</v>
      </c>
      <c r="Q115" s="87"/>
      <c r="R115" s="87"/>
      <c r="S115" s="42"/>
      <c r="T115" s="42"/>
      <c r="U115" s="42"/>
      <c r="V115" s="82" t="s">
        <v>1083</v>
      </c>
      <c r="W115" s="138" t="str">
        <f t="shared" si="14"/>
        <v>別表十(一)</v>
      </c>
      <c r="X115" s="139" t="str">
        <f t="shared" si="15"/>
        <v>沖縄の認定法人の所得の特別控除及び要加算調整額の益金算入に関する明細書</v>
      </c>
      <c r="Y115" s="64" t="s">
        <v>962</v>
      </c>
      <c r="Z115" s="62">
        <v>10.1</v>
      </c>
      <c r="AA115" s="88"/>
      <c r="AB115" s="42" t="s">
        <v>17</v>
      </c>
      <c r="AC115" s="87"/>
      <c r="AD115" s="42"/>
      <c r="AE115" s="42"/>
      <c r="AF115" s="87"/>
      <c r="AG115" s="89"/>
      <c r="AH115" s="89"/>
      <c r="AI115" s="79"/>
      <c r="AJ115" s="79" t="b">
        <f t="shared" si="16"/>
        <v>1</v>
      </c>
      <c r="AK115" s="79" t="b">
        <f t="shared" si="17"/>
        <v>1</v>
      </c>
      <c r="AL115" s="79" t="b">
        <f t="shared" si="18"/>
        <v>1</v>
      </c>
    </row>
    <row r="116" spans="1:38" ht="22.5">
      <c r="A116" s="63">
        <f t="shared" si="12"/>
        <v>114</v>
      </c>
      <c r="B116" s="42" t="s">
        <v>898</v>
      </c>
      <c r="C116" s="42" t="s">
        <v>191</v>
      </c>
      <c r="D116" s="82" t="s">
        <v>672</v>
      </c>
      <c r="E116" s="64" t="s">
        <v>1084</v>
      </c>
      <c r="F116" s="62">
        <v>1</v>
      </c>
      <c r="G116" s="84" t="s">
        <v>1057</v>
      </c>
      <c r="H116" s="85"/>
      <c r="I116" s="86" t="s">
        <v>1018</v>
      </c>
      <c r="J116" s="42"/>
      <c r="K116" s="42"/>
      <c r="L116" s="42"/>
      <c r="M116" s="87"/>
      <c r="N116" s="87"/>
      <c r="O116" s="87"/>
      <c r="P116" s="87" t="b">
        <f t="shared" si="13"/>
        <v>1</v>
      </c>
      <c r="Q116" s="87"/>
      <c r="R116" s="87"/>
      <c r="S116" s="42"/>
      <c r="T116" s="42"/>
      <c r="U116" s="42"/>
      <c r="V116" s="82" t="s">
        <v>672</v>
      </c>
      <c r="W116" s="138" t="str">
        <f t="shared" si="14"/>
        <v>別表十(一)付表</v>
      </c>
      <c r="X116" s="139" t="str">
        <f t="shared" si="15"/>
        <v>通算法人の所得基準額の計算に関する明細書</v>
      </c>
      <c r="Y116" s="64" t="s">
        <v>1084</v>
      </c>
      <c r="Z116" s="62">
        <v>1</v>
      </c>
      <c r="AA116" s="88"/>
      <c r="AB116" s="42" t="s">
        <v>17</v>
      </c>
      <c r="AC116" s="87"/>
      <c r="AD116" s="42"/>
      <c r="AE116" s="42"/>
      <c r="AF116" s="87"/>
      <c r="AG116" s="89"/>
      <c r="AH116" s="89"/>
      <c r="AI116" s="79"/>
      <c r="AJ116" s="79" t="b">
        <f t="shared" si="16"/>
        <v>1</v>
      </c>
      <c r="AK116" s="79" t="b">
        <f t="shared" si="17"/>
        <v>1</v>
      </c>
      <c r="AL116" s="79" t="b">
        <f t="shared" si="18"/>
        <v>1</v>
      </c>
    </row>
    <row r="117" spans="1:38" ht="33.75">
      <c r="A117" s="63">
        <f t="shared" si="12"/>
        <v>115</v>
      </c>
      <c r="B117" s="42" t="s">
        <v>899</v>
      </c>
      <c r="C117" s="42" t="s">
        <v>197</v>
      </c>
      <c r="D117" s="82" t="s">
        <v>1085</v>
      </c>
      <c r="E117" s="89" t="s">
        <v>1086</v>
      </c>
      <c r="F117" s="62">
        <v>5</v>
      </c>
      <c r="G117" s="84"/>
      <c r="H117" s="85"/>
      <c r="I117" s="86" t="s">
        <v>980</v>
      </c>
      <c r="J117" s="42"/>
      <c r="K117" s="42"/>
      <c r="L117" s="42"/>
      <c r="M117" s="87"/>
      <c r="N117" s="87"/>
      <c r="O117" s="87"/>
      <c r="P117" s="87" t="b">
        <f t="shared" si="13"/>
        <v>1</v>
      </c>
      <c r="Q117" s="87"/>
      <c r="R117" s="87"/>
      <c r="S117" s="42"/>
      <c r="T117" s="42"/>
      <c r="U117" s="42"/>
      <c r="V117" s="82" t="s">
        <v>1085</v>
      </c>
      <c r="W117" s="138" t="str">
        <f t="shared" si="14"/>
        <v>別表十(二)</v>
      </c>
      <c r="X117" s="139" t="str">
        <f t="shared" si="15"/>
        <v>国家戦略特別区域における指定法人の所得又は連結所得の特別控除及び要加算調整額の益金算入に関する明細書</v>
      </c>
      <c r="Y117" s="89" t="s">
        <v>1086</v>
      </c>
      <c r="Z117" s="62">
        <v>5</v>
      </c>
      <c r="AA117" s="88"/>
      <c r="AB117" s="42"/>
      <c r="AC117" s="87" t="s">
        <v>193</v>
      </c>
      <c r="AD117" s="42"/>
      <c r="AE117" s="42"/>
      <c r="AF117" s="87"/>
      <c r="AG117" s="89"/>
      <c r="AH117" s="89"/>
      <c r="AI117" s="79"/>
      <c r="AJ117" s="79" t="b">
        <f t="shared" si="16"/>
        <v>0</v>
      </c>
      <c r="AK117" s="79" t="b">
        <f t="shared" si="17"/>
        <v>1</v>
      </c>
      <c r="AL117" s="79" t="b">
        <f t="shared" si="18"/>
        <v>1</v>
      </c>
    </row>
    <row r="118" spans="1:38" ht="22.5">
      <c r="A118" s="63">
        <f t="shared" si="12"/>
        <v>116</v>
      </c>
      <c r="B118" s="42" t="s">
        <v>900</v>
      </c>
      <c r="C118" s="42" t="s">
        <v>191</v>
      </c>
      <c r="D118" s="82" t="s">
        <v>673</v>
      </c>
      <c r="E118" s="89" t="s">
        <v>1087</v>
      </c>
      <c r="F118" s="62">
        <v>1</v>
      </c>
      <c r="G118" s="84" t="s">
        <v>1057</v>
      </c>
      <c r="H118" s="85"/>
      <c r="I118" s="86" t="s">
        <v>1018</v>
      </c>
      <c r="J118" s="42"/>
      <c r="K118" s="42"/>
      <c r="L118" s="42"/>
      <c r="M118" s="87"/>
      <c r="N118" s="87"/>
      <c r="O118" s="87"/>
      <c r="P118" s="87" t="b">
        <f t="shared" si="13"/>
        <v>1</v>
      </c>
      <c r="Q118" s="87"/>
      <c r="R118" s="87"/>
      <c r="S118" s="42"/>
      <c r="T118" s="42"/>
      <c r="U118" s="42"/>
      <c r="V118" s="82" t="s">
        <v>673</v>
      </c>
      <c r="W118" s="138" t="str">
        <f t="shared" si="14"/>
        <v>別表十(二)付表</v>
      </c>
      <c r="X118" s="139" t="str">
        <f t="shared" si="15"/>
        <v>通算法人の所得基準額の計算に関する明細書</v>
      </c>
      <c r="Y118" s="89" t="s">
        <v>1087</v>
      </c>
      <c r="Z118" s="62">
        <v>1</v>
      </c>
      <c r="AA118" s="88"/>
      <c r="AB118" s="42" t="s">
        <v>17</v>
      </c>
      <c r="AC118" s="87"/>
      <c r="AD118" s="42"/>
      <c r="AE118" s="42"/>
      <c r="AF118" s="87"/>
      <c r="AG118" s="89"/>
      <c r="AH118" s="89"/>
      <c r="AI118" s="79"/>
      <c r="AJ118" s="79" t="b">
        <f t="shared" ref="AJ118:AJ149" si="19">IFERROR(Z118=IF(OR(AB118="◎",AB118="☆",AC118="◎",AC118="☆",AD118="◎",AD118="☆",AE118="◎",AE118="☆"),F118+1,F118),)</f>
        <v>1</v>
      </c>
      <c r="AK118" s="79" t="b">
        <f t="shared" ref="AK118:AK149" si="20">IFERROR(U118=IF(V118=D118,"","○"),)</f>
        <v>1</v>
      </c>
      <c r="AL118" s="79" t="b">
        <f t="shared" ref="AL118:AL149" si="21">IFERROR(T118=IF(Y118=E118,"","○"),)</f>
        <v>1</v>
      </c>
    </row>
    <row r="119" spans="1:38" ht="33.75">
      <c r="A119" s="63">
        <f t="shared" si="12"/>
        <v>117</v>
      </c>
      <c r="B119" s="42" t="s">
        <v>264</v>
      </c>
      <c r="C119" s="42" t="s">
        <v>197</v>
      </c>
      <c r="D119" s="82" t="s">
        <v>1088</v>
      </c>
      <c r="E119" s="89" t="s">
        <v>370</v>
      </c>
      <c r="F119" s="62">
        <v>14</v>
      </c>
      <c r="G119" s="84"/>
      <c r="H119" s="85"/>
      <c r="I119" s="86" t="s">
        <v>980</v>
      </c>
      <c r="J119" s="42"/>
      <c r="K119" s="42"/>
      <c r="L119" s="42"/>
      <c r="M119" s="87"/>
      <c r="N119" s="87"/>
      <c r="O119" s="87"/>
      <c r="P119" s="87" t="b">
        <f t="shared" si="13"/>
        <v>1</v>
      </c>
      <c r="Q119" s="87"/>
      <c r="R119" s="87"/>
      <c r="S119" s="42"/>
      <c r="T119" s="42"/>
      <c r="U119" s="42"/>
      <c r="V119" s="82" t="s">
        <v>1088</v>
      </c>
      <c r="W119" s="138" t="str">
        <f t="shared" si="14"/>
        <v>別表十(三)</v>
      </c>
      <c r="X119" s="139" t="str">
        <f t="shared" si="15"/>
        <v>探鉱準備金又は海外探鉱準備金の損金算入及び新鉱床探鉱費又は海外新鉱床探鉱費の特別控除に関する明細書</v>
      </c>
      <c r="Y119" s="89" t="s">
        <v>370</v>
      </c>
      <c r="Z119" s="62">
        <v>14</v>
      </c>
      <c r="AA119" s="88"/>
      <c r="AB119" s="42"/>
      <c r="AC119" s="87" t="s">
        <v>193</v>
      </c>
      <c r="AD119" s="42"/>
      <c r="AE119" s="42"/>
      <c r="AF119" s="87"/>
      <c r="AG119" s="89"/>
      <c r="AH119" s="89"/>
      <c r="AI119" s="79"/>
      <c r="AJ119" s="79" t="b">
        <f t="shared" si="19"/>
        <v>0</v>
      </c>
      <c r="AK119" s="79" t="b">
        <f t="shared" si="20"/>
        <v>1</v>
      </c>
      <c r="AL119" s="79" t="b">
        <f t="shared" si="21"/>
        <v>1</v>
      </c>
    </row>
    <row r="120" spans="1:38" ht="22.5">
      <c r="A120" s="63">
        <f t="shared" si="12"/>
        <v>118</v>
      </c>
      <c r="B120" s="42" t="s">
        <v>901</v>
      </c>
      <c r="C120" s="42" t="s">
        <v>191</v>
      </c>
      <c r="D120" s="82" t="s">
        <v>674</v>
      </c>
      <c r="E120" s="89" t="s">
        <v>1089</v>
      </c>
      <c r="F120" s="62">
        <v>1</v>
      </c>
      <c r="G120" s="84" t="s">
        <v>1057</v>
      </c>
      <c r="H120" s="85"/>
      <c r="I120" s="86" t="s">
        <v>1018</v>
      </c>
      <c r="J120" s="42"/>
      <c r="K120" s="42"/>
      <c r="L120" s="42"/>
      <c r="M120" s="87"/>
      <c r="N120" s="87"/>
      <c r="O120" s="87"/>
      <c r="P120" s="87" t="b">
        <f t="shared" si="13"/>
        <v>1</v>
      </c>
      <c r="Q120" s="87"/>
      <c r="R120" s="87"/>
      <c r="S120" s="42"/>
      <c r="T120" s="42"/>
      <c r="U120" s="42"/>
      <c r="V120" s="82" t="s">
        <v>674</v>
      </c>
      <c r="W120" s="138" t="str">
        <f t="shared" si="14"/>
        <v>別表十(三)付表</v>
      </c>
      <c r="X120" s="139" t="str">
        <f t="shared" si="15"/>
        <v>通算法人の所得基準額の計算に関する明細書</v>
      </c>
      <c r="Y120" s="89" t="s">
        <v>1089</v>
      </c>
      <c r="Z120" s="62">
        <v>1</v>
      </c>
      <c r="AA120" s="88"/>
      <c r="AB120" s="42" t="s">
        <v>17</v>
      </c>
      <c r="AC120" s="87"/>
      <c r="AD120" s="42"/>
      <c r="AE120" s="42"/>
      <c r="AF120" s="87"/>
      <c r="AG120" s="89"/>
      <c r="AH120" s="89"/>
      <c r="AI120" s="79"/>
      <c r="AJ120" s="79" t="b">
        <f t="shared" si="19"/>
        <v>1</v>
      </c>
      <c r="AK120" s="79" t="b">
        <f t="shared" si="20"/>
        <v>1</v>
      </c>
      <c r="AL120" s="79" t="b">
        <f t="shared" si="21"/>
        <v>1</v>
      </c>
    </row>
    <row r="121" spans="1:38" ht="33.75">
      <c r="A121" s="63">
        <f t="shared" si="12"/>
        <v>119</v>
      </c>
      <c r="B121" s="42" t="s">
        <v>1090</v>
      </c>
      <c r="C121" s="42" t="s">
        <v>197</v>
      </c>
      <c r="D121" s="82" t="s">
        <v>1091</v>
      </c>
      <c r="E121" s="108" t="s">
        <v>371</v>
      </c>
      <c r="F121" s="109">
        <v>5</v>
      </c>
      <c r="G121" s="84"/>
      <c r="H121" s="85"/>
      <c r="I121" s="86" t="s">
        <v>987</v>
      </c>
      <c r="J121" s="42"/>
      <c r="K121" s="42"/>
      <c r="L121" s="42"/>
      <c r="M121" s="87"/>
      <c r="N121" s="87"/>
      <c r="O121" s="87"/>
      <c r="P121" s="87" t="b">
        <f t="shared" si="13"/>
        <v>1</v>
      </c>
      <c r="Q121" s="87"/>
      <c r="R121" s="87"/>
      <c r="S121" s="42"/>
      <c r="T121" s="42"/>
      <c r="U121" s="42"/>
      <c r="V121" s="82" t="s">
        <v>1091</v>
      </c>
      <c r="W121" s="138" t="str">
        <f t="shared" si="14"/>
        <v>別表十(四)</v>
      </c>
      <c r="X121" s="139" t="str">
        <f t="shared" si="15"/>
        <v>対外船舶運航事業者の日本船舶による収入金額に係る所得又は連結所得の金額の損金算入又は益金算入に関する明細書</v>
      </c>
      <c r="Y121" s="108" t="s">
        <v>371</v>
      </c>
      <c r="Z121" s="109">
        <v>5</v>
      </c>
      <c r="AA121" s="88"/>
      <c r="AB121" s="42"/>
      <c r="AC121" s="87" t="s">
        <v>193</v>
      </c>
      <c r="AD121" s="42"/>
      <c r="AE121" s="42"/>
      <c r="AF121" s="87"/>
      <c r="AG121" s="89"/>
      <c r="AH121" s="89"/>
      <c r="AI121" s="79"/>
      <c r="AJ121" s="79" t="b">
        <f t="shared" si="19"/>
        <v>0</v>
      </c>
      <c r="AK121" s="79" t="b">
        <f t="shared" si="20"/>
        <v>1</v>
      </c>
      <c r="AL121" s="79" t="b">
        <f t="shared" si="21"/>
        <v>1</v>
      </c>
    </row>
    <row r="122" spans="1:38" ht="22.5">
      <c r="A122" s="63">
        <f t="shared" si="12"/>
        <v>120</v>
      </c>
      <c r="B122" s="42" t="s">
        <v>1092</v>
      </c>
      <c r="C122" s="42" t="s">
        <v>197</v>
      </c>
      <c r="D122" s="82" t="s">
        <v>1093</v>
      </c>
      <c r="E122" s="108" t="s">
        <v>372</v>
      </c>
      <c r="F122" s="109">
        <v>4</v>
      </c>
      <c r="G122" s="84"/>
      <c r="H122" s="85"/>
      <c r="I122" s="86" t="s">
        <v>987</v>
      </c>
      <c r="J122" s="42"/>
      <c r="K122" s="42"/>
      <c r="L122" s="42"/>
      <c r="M122" s="87"/>
      <c r="N122" s="87"/>
      <c r="O122" s="87"/>
      <c r="P122" s="87" t="b">
        <f t="shared" si="13"/>
        <v>1</v>
      </c>
      <c r="Q122" s="87"/>
      <c r="R122" s="87"/>
      <c r="S122" s="42"/>
      <c r="T122" s="42"/>
      <c r="U122" s="42"/>
      <c r="V122" s="82" t="s">
        <v>1093</v>
      </c>
      <c r="W122" s="138" t="str">
        <f t="shared" si="14"/>
        <v>別表十(四)付表一</v>
      </c>
      <c r="X122" s="139" t="str">
        <f t="shared" si="15"/>
        <v>日本船舶外航事業に係る所得又は連結所得の金額の計算に関する明細書</v>
      </c>
      <c r="Y122" s="108" t="s">
        <v>372</v>
      </c>
      <c r="Z122" s="109">
        <v>4</v>
      </c>
      <c r="AA122" s="88"/>
      <c r="AB122" s="42"/>
      <c r="AC122" s="87" t="s">
        <v>193</v>
      </c>
      <c r="AD122" s="42"/>
      <c r="AE122" s="42"/>
      <c r="AF122" s="87"/>
      <c r="AG122" s="89"/>
      <c r="AH122" s="89"/>
      <c r="AI122" s="79"/>
      <c r="AJ122" s="79" t="b">
        <f t="shared" si="19"/>
        <v>0</v>
      </c>
      <c r="AK122" s="79" t="b">
        <f t="shared" si="20"/>
        <v>1</v>
      </c>
      <c r="AL122" s="79" t="b">
        <f t="shared" si="21"/>
        <v>1</v>
      </c>
    </row>
    <row r="123" spans="1:38" ht="33.75">
      <c r="A123" s="63">
        <f t="shared" si="12"/>
        <v>121</v>
      </c>
      <c r="B123" s="42" t="s">
        <v>1094</v>
      </c>
      <c r="C123" s="42" t="s">
        <v>197</v>
      </c>
      <c r="D123" s="82" t="s">
        <v>1095</v>
      </c>
      <c r="E123" s="108" t="s">
        <v>373</v>
      </c>
      <c r="F123" s="109">
        <v>3</v>
      </c>
      <c r="G123" s="84"/>
      <c r="H123" s="85"/>
      <c r="I123" s="86" t="s">
        <v>987</v>
      </c>
      <c r="J123" s="42"/>
      <c r="K123" s="42"/>
      <c r="L123" s="42"/>
      <c r="M123" s="87"/>
      <c r="N123" s="87"/>
      <c r="O123" s="87"/>
      <c r="P123" s="87" t="b">
        <f t="shared" si="13"/>
        <v>1</v>
      </c>
      <c r="Q123" s="87"/>
      <c r="R123" s="87"/>
      <c r="S123" s="42"/>
      <c r="T123" s="42"/>
      <c r="U123" s="42"/>
      <c r="V123" s="82" t="s">
        <v>1095</v>
      </c>
      <c r="W123" s="138" t="str">
        <f t="shared" si="14"/>
        <v>別表十(四)付表二</v>
      </c>
      <c r="X123" s="139" t="str">
        <f t="shared" si="15"/>
        <v>日本船舶外航事業に係る当期利益の額又は当期欠損の額の計算に関する明細書</v>
      </c>
      <c r="Y123" s="108" t="s">
        <v>373</v>
      </c>
      <c r="Z123" s="109">
        <v>3</v>
      </c>
      <c r="AA123" s="88"/>
      <c r="AB123" s="42"/>
      <c r="AC123" s="87" t="s">
        <v>193</v>
      </c>
      <c r="AD123" s="42"/>
      <c r="AE123" s="42"/>
      <c r="AF123" s="87"/>
      <c r="AG123" s="89"/>
      <c r="AH123" s="89"/>
      <c r="AI123" s="79"/>
      <c r="AJ123" s="79" t="b">
        <f t="shared" si="19"/>
        <v>0</v>
      </c>
      <c r="AK123" s="79" t="b">
        <f t="shared" si="20"/>
        <v>1</v>
      </c>
      <c r="AL123" s="79" t="b">
        <f t="shared" si="21"/>
        <v>1</v>
      </c>
    </row>
    <row r="124" spans="1:38" ht="22.5">
      <c r="A124" s="63">
        <f t="shared" si="12"/>
        <v>122</v>
      </c>
      <c r="B124" s="42" t="s">
        <v>265</v>
      </c>
      <c r="C124" s="42" t="s">
        <v>191</v>
      </c>
      <c r="D124" s="82" t="s">
        <v>1096</v>
      </c>
      <c r="E124" s="64" t="s">
        <v>374</v>
      </c>
      <c r="F124" s="109">
        <v>9</v>
      </c>
      <c r="G124" s="84"/>
      <c r="H124" s="85"/>
      <c r="I124" s="86" t="s">
        <v>987</v>
      </c>
      <c r="J124" s="42"/>
      <c r="K124" s="42"/>
      <c r="L124" s="42"/>
      <c r="M124" s="87"/>
      <c r="N124" s="87"/>
      <c r="O124" s="87"/>
      <c r="P124" s="87" t="b">
        <f t="shared" si="13"/>
        <v>1</v>
      </c>
      <c r="Q124" s="87"/>
      <c r="R124" s="87"/>
      <c r="S124" s="42"/>
      <c r="T124" s="42"/>
      <c r="U124" s="42"/>
      <c r="V124" s="82" t="s">
        <v>1096</v>
      </c>
      <c r="W124" s="138" t="str">
        <f t="shared" si="14"/>
        <v>別表十(五)</v>
      </c>
      <c r="X124" s="139" t="str">
        <f t="shared" si="15"/>
        <v>収用換地等及び特定事業の用地買収等の場合の所得の特別控除等に関する明細書</v>
      </c>
      <c r="Y124" s="64" t="s">
        <v>374</v>
      </c>
      <c r="Z124" s="109">
        <v>9</v>
      </c>
      <c r="AA124" s="88"/>
      <c r="AB124" s="42" t="s">
        <v>17</v>
      </c>
      <c r="AC124" s="87"/>
      <c r="AD124" s="42"/>
      <c r="AE124" s="42"/>
      <c r="AF124" s="87"/>
      <c r="AG124" s="89"/>
      <c r="AH124" s="89"/>
      <c r="AI124" s="79"/>
      <c r="AJ124" s="79" t="b">
        <f t="shared" si="19"/>
        <v>1</v>
      </c>
      <c r="AK124" s="79" t="b">
        <f t="shared" si="20"/>
        <v>1</v>
      </c>
      <c r="AL124" s="79" t="b">
        <f t="shared" si="21"/>
        <v>1</v>
      </c>
    </row>
    <row r="125" spans="1:38" ht="33.75">
      <c r="A125" s="63">
        <f t="shared" ref="A125:A187" si="22">ROW()-2</f>
        <v>123</v>
      </c>
      <c r="B125" s="42" t="s">
        <v>902</v>
      </c>
      <c r="C125" s="42" t="s">
        <v>191</v>
      </c>
      <c r="D125" s="82" t="s">
        <v>675</v>
      </c>
      <c r="E125" s="64" t="s">
        <v>1097</v>
      </c>
      <c r="F125" s="109">
        <v>1</v>
      </c>
      <c r="G125" s="84"/>
      <c r="H125" s="85"/>
      <c r="I125" s="86" t="s">
        <v>1018</v>
      </c>
      <c r="J125" s="42"/>
      <c r="K125" s="42"/>
      <c r="L125" s="42"/>
      <c r="M125" s="87"/>
      <c r="N125" s="87"/>
      <c r="O125" s="87"/>
      <c r="P125" s="87" t="b">
        <f t="shared" si="13"/>
        <v>1</v>
      </c>
      <c r="Q125" s="87"/>
      <c r="R125" s="87"/>
      <c r="S125" s="42"/>
      <c r="T125" s="42"/>
      <c r="U125" s="42"/>
      <c r="V125" s="82" t="s">
        <v>675</v>
      </c>
      <c r="W125" s="138" t="str">
        <f t="shared" si="14"/>
        <v>別表十(五)付表</v>
      </c>
      <c r="X125" s="139" t="str">
        <f t="shared" si="15"/>
        <v>完全支配関係法人の資産の譲渡がある場合の資産の譲渡に係る特別控除額の特例に関する明細書</v>
      </c>
      <c r="Y125" s="64" t="s">
        <v>1097</v>
      </c>
      <c r="Z125" s="109">
        <v>1</v>
      </c>
      <c r="AA125" s="88"/>
      <c r="AB125" s="42" t="s">
        <v>17</v>
      </c>
      <c r="AC125" s="87"/>
      <c r="AD125" s="42"/>
      <c r="AE125" s="42"/>
      <c r="AF125" s="87"/>
      <c r="AG125" s="89"/>
      <c r="AH125" s="89"/>
      <c r="AI125" s="79"/>
      <c r="AJ125" s="79" t="b">
        <f t="shared" si="19"/>
        <v>1</v>
      </c>
      <c r="AK125" s="79" t="b">
        <f t="shared" si="20"/>
        <v>1</v>
      </c>
      <c r="AL125" s="79" t="b">
        <f t="shared" si="21"/>
        <v>1</v>
      </c>
    </row>
    <row r="126" spans="1:38" ht="33.75">
      <c r="A126" s="63">
        <f t="shared" si="22"/>
        <v>124</v>
      </c>
      <c r="B126" s="42" t="s">
        <v>582</v>
      </c>
      <c r="C126" s="42" t="s">
        <v>191</v>
      </c>
      <c r="D126" s="82" t="s">
        <v>266</v>
      </c>
      <c r="E126" s="64" t="s">
        <v>1098</v>
      </c>
      <c r="F126" s="109">
        <v>3</v>
      </c>
      <c r="G126" s="84"/>
      <c r="H126" s="85"/>
      <c r="I126" s="86" t="s">
        <v>980</v>
      </c>
      <c r="J126" s="42"/>
      <c r="K126" s="42"/>
      <c r="L126" s="42"/>
      <c r="M126" s="87"/>
      <c r="N126" s="87"/>
      <c r="O126" s="87"/>
      <c r="P126" s="87" t="b">
        <f t="shared" ref="P126:P188" si="23">EXACT(N126,O126)</f>
        <v>1</v>
      </c>
      <c r="Q126" s="87"/>
      <c r="R126" s="87"/>
      <c r="S126" s="42"/>
      <c r="T126" s="42"/>
      <c r="U126" s="42"/>
      <c r="V126" s="82" t="s">
        <v>266</v>
      </c>
      <c r="W126" s="138" t="str">
        <f t="shared" si="14"/>
        <v>別表十(六)</v>
      </c>
      <c r="X126" s="139" t="str">
        <f t="shared" si="15"/>
        <v>特別新事業開拓事業者に対し特定事業活動として出資をした場合の特別勘定の金額の損金算入に関する明細書</v>
      </c>
      <c r="Y126" s="64" t="s">
        <v>1098</v>
      </c>
      <c r="Z126" s="109">
        <v>3</v>
      </c>
      <c r="AA126" s="88"/>
      <c r="AB126" s="42"/>
      <c r="AC126" s="87" t="s">
        <v>193</v>
      </c>
      <c r="AD126" s="42"/>
      <c r="AE126" s="42"/>
      <c r="AF126" s="87"/>
      <c r="AG126" s="89"/>
      <c r="AH126" s="89"/>
      <c r="AI126" s="79"/>
      <c r="AJ126" s="79" t="b">
        <f t="shared" si="19"/>
        <v>0</v>
      </c>
      <c r="AK126" s="79" t="b">
        <f t="shared" si="20"/>
        <v>1</v>
      </c>
      <c r="AL126" s="79" t="b">
        <f t="shared" si="21"/>
        <v>1</v>
      </c>
    </row>
    <row r="127" spans="1:38" ht="22.5">
      <c r="A127" s="63">
        <f t="shared" si="22"/>
        <v>125</v>
      </c>
      <c r="B127" s="42" t="s">
        <v>583</v>
      </c>
      <c r="C127" s="42" t="s">
        <v>191</v>
      </c>
      <c r="D127" s="82" t="s">
        <v>1099</v>
      </c>
      <c r="E127" s="64" t="s">
        <v>1100</v>
      </c>
      <c r="F127" s="109">
        <v>2</v>
      </c>
      <c r="G127" s="84"/>
      <c r="H127" s="85"/>
      <c r="I127" s="86" t="s">
        <v>980</v>
      </c>
      <c r="J127" s="42"/>
      <c r="K127" s="42"/>
      <c r="L127" s="42"/>
      <c r="M127" s="87"/>
      <c r="N127" s="87"/>
      <c r="O127" s="87"/>
      <c r="P127" s="87" t="b">
        <f t="shared" si="23"/>
        <v>1</v>
      </c>
      <c r="Q127" s="87"/>
      <c r="R127" s="87"/>
      <c r="S127" s="42"/>
      <c r="T127" s="42"/>
      <c r="U127" s="42"/>
      <c r="V127" s="82" t="s">
        <v>1099</v>
      </c>
      <c r="W127" s="138" t="str">
        <f t="shared" si="14"/>
        <v>別表十(六)付表一</v>
      </c>
      <c r="X127" s="139" t="str">
        <f t="shared" si="15"/>
        <v>各特定株式の特別勘定の金額に関する明細書</v>
      </c>
      <c r="Y127" s="64" t="s">
        <v>1100</v>
      </c>
      <c r="Z127" s="109">
        <v>2</v>
      </c>
      <c r="AA127" s="88"/>
      <c r="AB127" s="42"/>
      <c r="AC127" s="87" t="s">
        <v>193</v>
      </c>
      <c r="AD127" s="42"/>
      <c r="AE127" s="42"/>
      <c r="AF127" s="87"/>
      <c r="AG127" s="89"/>
      <c r="AH127" s="89"/>
      <c r="AI127" s="79"/>
      <c r="AJ127" s="79" t="b">
        <f t="shared" si="19"/>
        <v>0</v>
      </c>
      <c r="AK127" s="79" t="b">
        <f t="shared" si="20"/>
        <v>1</v>
      </c>
      <c r="AL127" s="79" t="b">
        <f t="shared" si="21"/>
        <v>1</v>
      </c>
    </row>
    <row r="128" spans="1:38" ht="22.5">
      <c r="A128" s="63">
        <f t="shared" si="22"/>
        <v>126</v>
      </c>
      <c r="B128" s="42" t="s">
        <v>903</v>
      </c>
      <c r="C128" s="42" t="s">
        <v>191</v>
      </c>
      <c r="D128" s="82" t="s">
        <v>821</v>
      </c>
      <c r="E128" s="64" t="s">
        <v>1101</v>
      </c>
      <c r="F128" s="109">
        <v>1</v>
      </c>
      <c r="G128" s="84" t="s">
        <v>1057</v>
      </c>
      <c r="H128" s="85"/>
      <c r="I128" s="86" t="s">
        <v>1018</v>
      </c>
      <c r="J128" s="42"/>
      <c r="K128" s="42"/>
      <c r="L128" s="42"/>
      <c r="M128" s="87"/>
      <c r="N128" s="87"/>
      <c r="O128" s="87"/>
      <c r="P128" s="87" t="b">
        <f t="shared" si="23"/>
        <v>1</v>
      </c>
      <c r="Q128" s="87"/>
      <c r="R128" s="87"/>
      <c r="S128" s="42"/>
      <c r="T128" s="42"/>
      <c r="U128" s="42"/>
      <c r="V128" s="82" t="s">
        <v>821</v>
      </c>
      <c r="W128" s="138" t="str">
        <f t="shared" si="14"/>
        <v>別表十(六)付表二</v>
      </c>
      <c r="X128" s="139" t="str">
        <f t="shared" si="15"/>
        <v>通算法人の調整前通算所得基準額の計算に関する明細書</v>
      </c>
      <c r="Y128" s="64" t="s">
        <v>1101</v>
      </c>
      <c r="Z128" s="109">
        <v>1</v>
      </c>
      <c r="AA128" s="88"/>
      <c r="AB128" s="42"/>
      <c r="AC128" s="87" t="s">
        <v>17</v>
      </c>
      <c r="AD128" s="42"/>
      <c r="AE128" s="42"/>
      <c r="AF128" s="87"/>
      <c r="AG128" s="89"/>
      <c r="AH128" s="89"/>
      <c r="AI128" s="79"/>
      <c r="AJ128" s="79" t="b">
        <f t="shared" si="19"/>
        <v>1</v>
      </c>
      <c r="AK128" s="79" t="b">
        <f t="shared" si="20"/>
        <v>1</v>
      </c>
      <c r="AL128" s="79" t="b">
        <f t="shared" si="21"/>
        <v>1</v>
      </c>
    </row>
    <row r="129" spans="1:38" ht="56.25">
      <c r="A129" s="63">
        <f t="shared" si="22"/>
        <v>127</v>
      </c>
      <c r="B129" s="42" t="s">
        <v>904</v>
      </c>
      <c r="C129" s="42" t="s">
        <v>197</v>
      </c>
      <c r="D129" s="82" t="s">
        <v>1102</v>
      </c>
      <c r="E129" s="64" t="s">
        <v>1103</v>
      </c>
      <c r="F129" s="95">
        <v>1</v>
      </c>
      <c r="G129" s="84"/>
      <c r="H129" s="85"/>
      <c r="I129" s="86" t="s">
        <v>987</v>
      </c>
      <c r="J129" s="42"/>
      <c r="K129" s="42"/>
      <c r="L129" s="42"/>
      <c r="M129" s="87"/>
      <c r="N129" s="87" t="s">
        <v>17</v>
      </c>
      <c r="O129" s="87"/>
      <c r="P129" s="87" t="b">
        <f t="shared" si="23"/>
        <v>0</v>
      </c>
      <c r="Q129" s="87"/>
      <c r="R129" s="87"/>
      <c r="S129" s="42"/>
      <c r="T129" s="42"/>
      <c r="U129" s="42"/>
      <c r="V129" s="82" t="s">
        <v>1102</v>
      </c>
      <c r="W129" s="138" t="str">
        <f t="shared" si="14"/>
        <v>別表十(七)</v>
      </c>
      <c r="X129" s="139" t="str">
        <f t="shared" si="15"/>
        <v>社会保険診療報酬に係る損金算入､農地所有適格法人の肉用牛の売却に係る所得又は連結所得の特別控除､特定の基金に対する負担金等の損金算入及び特定業績連動給与の損金算入に関する明細書</v>
      </c>
      <c r="Y129" s="64" t="s">
        <v>1103</v>
      </c>
      <c r="Z129" s="95">
        <v>1</v>
      </c>
      <c r="AA129" s="88"/>
      <c r="AB129" s="42"/>
      <c r="AC129" s="87" t="s">
        <v>193</v>
      </c>
      <c r="AD129" s="42"/>
      <c r="AE129" s="42"/>
      <c r="AF129" s="87"/>
      <c r="AG129" s="89"/>
      <c r="AH129" s="44" t="s">
        <v>1081</v>
      </c>
      <c r="AI129" s="79"/>
      <c r="AJ129" s="79" t="b">
        <f t="shared" si="19"/>
        <v>0</v>
      </c>
      <c r="AK129" s="79" t="b">
        <f t="shared" si="20"/>
        <v>1</v>
      </c>
      <c r="AL129" s="79" t="b">
        <f t="shared" si="21"/>
        <v>1</v>
      </c>
    </row>
    <row r="130" spans="1:38" ht="22.5">
      <c r="A130" s="63">
        <f t="shared" si="22"/>
        <v>128</v>
      </c>
      <c r="B130" s="42" t="s">
        <v>1104</v>
      </c>
      <c r="C130" s="42" t="s">
        <v>191</v>
      </c>
      <c r="D130" s="82" t="s">
        <v>1105</v>
      </c>
      <c r="E130" s="94" t="s">
        <v>375</v>
      </c>
      <c r="F130" s="62">
        <v>10</v>
      </c>
      <c r="G130" s="84"/>
      <c r="H130" s="85"/>
      <c r="I130" s="86" t="s">
        <v>987</v>
      </c>
      <c r="J130" s="42"/>
      <c r="K130" s="42"/>
      <c r="L130" s="42"/>
      <c r="M130" s="87"/>
      <c r="N130" s="87"/>
      <c r="O130" s="87"/>
      <c r="P130" s="87" t="b">
        <f t="shared" si="23"/>
        <v>1</v>
      </c>
      <c r="Q130" s="87"/>
      <c r="R130" s="87"/>
      <c r="S130" s="42"/>
      <c r="T130" s="42"/>
      <c r="U130" s="42"/>
      <c r="V130" s="82" t="s">
        <v>1105</v>
      </c>
      <c r="W130" s="138" t="str">
        <f t="shared" si="14"/>
        <v>別表十(八)</v>
      </c>
      <c r="X130" s="139" t="str">
        <f t="shared" si="15"/>
        <v>特定目的会社の支払配当の損金算入に関する明細書</v>
      </c>
      <c r="Y130" s="94" t="s">
        <v>375</v>
      </c>
      <c r="Z130" s="62">
        <v>10</v>
      </c>
      <c r="AA130" s="88"/>
      <c r="AB130" s="42" t="s">
        <v>17</v>
      </c>
      <c r="AC130" s="87"/>
      <c r="AD130" s="42"/>
      <c r="AE130" s="42"/>
      <c r="AF130" s="87"/>
      <c r="AG130" s="89"/>
      <c r="AH130" s="89"/>
      <c r="AI130" s="79"/>
      <c r="AJ130" s="79" t="b">
        <f t="shared" si="19"/>
        <v>1</v>
      </c>
      <c r="AK130" s="79" t="b">
        <f t="shared" si="20"/>
        <v>1</v>
      </c>
      <c r="AL130" s="79" t="b">
        <f t="shared" si="21"/>
        <v>1</v>
      </c>
    </row>
    <row r="131" spans="1:38" ht="33" customHeight="1">
      <c r="A131" s="63">
        <f t="shared" si="22"/>
        <v>129</v>
      </c>
      <c r="B131" s="42" t="s">
        <v>906</v>
      </c>
      <c r="C131" s="42" t="s">
        <v>191</v>
      </c>
      <c r="D131" s="82" t="s">
        <v>1106</v>
      </c>
      <c r="E131" s="94" t="s">
        <v>378</v>
      </c>
      <c r="F131" s="62">
        <v>8</v>
      </c>
      <c r="G131" s="84"/>
      <c r="H131" s="85"/>
      <c r="I131" s="86" t="s">
        <v>987</v>
      </c>
      <c r="J131" s="42"/>
      <c r="K131" s="42"/>
      <c r="L131" s="42"/>
      <c r="M131" s="87"/>
      <c r="N131" s="87"/>
      <c r="O131" s="87"/>
      <c r="P131" s="87" t="b">
        <f t="shared" si="23"/>
        <v>1</v>
      </c>
      <c r="Q131" s="87"/>
      <c r="R131" s="87"/>
      <c r="S131" s="42"/>
      <c r="T131" s="42"/>
      <c r="U131" s="42"/>
      <c r="V131" s="82" t="s">
        <v>1106</v>
      </c>
      <c r="W131" s="138" t="str">
        <f t="shared" si="14"/>
        <v>別表十(十)</v>
      </c>
      <c r="X131" s="139" t="str">
        <f t="shared" si="15"/>
        <v>特定目的信託に係る受託法人の利益の分配の額等の損金算入に関する明細書</v>
      </c>
      <c r="Y131" s="94" t="s">
        <v>378</v>
      </c>
      <c r="Z131" s="62">
        <v>8</v>
      </c>
      <c r="AA131" s="88"/>
      <c r="AB131" s="42" t="s">
        <v>17</v>
      </c>
      <c r="AC131" s="87"/>
      <c r="AD131" s="42"/>
      <c r="AE131" s="42"/>
      <c r="AF131" s="87"/>
      <c r="AG131" s="89"/>
      <c r="AH131" s="89"/>
      <c r="AI131" s="79"/>
      <c r="AJ131" s="79" t="b">
        <f t="shared" si="19"/>
        <v>1</v>
      </c>
      <c r="AK131" s="79" t="b">
        <f t="shared" si="20"/>
        <v>1</v>
      </c>
      <c r="AL131" s="79" t="b">
        <f t="shared" si="21"/>
        <v>1</v>
      </c>
    </row>
    <row r="132" spans="1:38" ht="33.75">
      <c r="A132" s="63">
        <f t="shared" si="22"/>
        <v>130</v>
      </c>
      <c r="B132" s="42" t="s">
        <v>268</v>
      </c>
      <c r="C132" s="42" t="s">
        <v>191</v>
      </c>
      <c r="D132" s="82" t="s">
        <v>346</v>
      </c>
      <c r="E132" s="94" t="s">
        <v>379</v>
      </c>
      <c r="F132" s="109">
        <v>11</v>
      </c>
      <c r="G132" s="84"/>
      <c r="H132" s="85"/>
      <c r="I132" s="86" t="s">
        <v>987</v>
      </c>
      <c r="J132" s="42"/>
      <c r="K132" s="42"/>
      <c r="L132" s="42"/>
      <c r="M132" s="87"/>
      <c r="N132" s="87"/>
      <c r="O132" s="87"/>
      <c r="P132" s="87" t="b">
        <f t="shared" si="23"/>
        <v>1</v>
      </c>
      <c r="Q132" s="87"/>
      <c r="R132" s="87"/>
      <c r="S132" s="42"/>
      <c r="T132" s="42"/>
      <c r="U132" s="42"/>
      <c r="V132" s="82" t="s">
        <v>346</v>
      </c>
      <c r="W132" s="138" t="str">
        <f t="shared" si="14"/>
        <v>別表十(十一)</v>
      </c>
      <c r="X132" s="139" t="str">
        <f t="shared" si="15"/>
        <v>関西文化学術研究都市における文化学術研究交流施設の設置等を行う会社への出資に係る特別勘定の益金算入に関する明細書</v>
      </c>
      <c r="Y132" s="94" t="s">
        <v>379</v>
      </c>
      <c r="Z132" s="109">
        <v>11</v>
      </c>
      <c r="AA132" s="88"/>
      <c r="AB132" s="42" t="s">
        <v>17</v>
      </c>
      <c r="AC132" s="87"/>
      <c r="AD132" s="42"/>
      <c r="AE132" s="42"/>
      <c r="AF132" s="87"/>
      <c r="AG132" s="89"/>
      <c r="AH132" s="89"/>
      <c r="AI132" s="79"/>
      <c r="AJ132" s="79" t="b">
        <f t="shared" si="19"/>
        <v>1</v>
      </c>
      <c r="AK132" s="79" t="b">
        <f t="shared" si="20"/>
        <v>1</v>
      </c>
      <c r="AL132" s="79" t="b">
        <f t="shared" si="21"/>
        <v>1</v>
      </c>
    </row>
    <row r="133" spans="1:38" ht="22.5">
      <c r="A133" s="63">
        <f t="shared" si="22"/>
        <v>131</v>
      </c>
      <c r="B133" s="42" t="s">
        <v>905</v>
      </c>
      <c r="C133" s="42" t="s">
        <v>191</v>
      </c>
      <c r="D133" s="82" t="s">
        <v>1107</v>
      </c>
      <c r="E133" s="94" t="s">
        <v>376</v>
      </c>
      <c r="F133" s="62">
        <v>5</v>
      </c>
      <c r="G133" s="84"/>
      <c r="H133" s="85"/>
      <c r="I133" s="86" t="s">
        <v>987</v>
      </c>
      <c r="J133" s="42"/>
      <c r="K133" s="42"/>
      <c r="L133" s="42"/>
      <c r="M133" s="87"/>
      <c r="N133" s="87"/>
      <c r="O133" s="87"/>
      <c r="P133" s="87" t="b">
        <f t="shared" si="23"/>
        <v>1</v>
      </c>
      <c r="Q133" s="87"/>
      <c r="R133" s="87"/>
      <c r="S133" s="42"/>
      <c r="T133" s="42"/>
      <c r="U133" s="42"/>
      <c r="V133" s="82" t="s">
        <v>1107</v>
      </c>
      <c r="W133" s="138" t="str">
        <f t="shared" si="14"/>
        <v>別表十(九)</v>
      </c>
      <c r="X133" s="139" t="str">
        <f t="shared" si="15"/>
        <v>投資法人の支払配当の損金算入に関する明細書</v>
      </c>
      <c r="Y133" s="94" t="s">
        <v>376</v>
      </c>
      <c r="Z133" s="62">
        <v>5</v>
      </c>
      <c r="AA133" s="88"/>
      <c r="AB133" s="42" t="s">
        <v>17</v>
      </c>
      <c r="AC133" s="87"/>
      <c r="AD133" s="42"/>
      <c r="AE133" s="42"/>
      <c r="AF133" s="87"/>
      <c r="AG133" s="89"/>
      <c r="AH133" s="89"/>
      <c r="AI133" s="79"/>
      <c r="AJ133" s="79" t="b">
        <f t="shared" si="19"/>
        <v>1</v>
      </c>
      <c r="AK133" s="79" t="b">
        <f t="shared" si="20"/>
        <v>1</v>
      </c>
      <c r="AL133" s="79" t="b">
        <f t="shared" si="21"/>
        <v>1</v>
      </c>
    </row>
    <row r="134" spans="1:38" ht="22.5">
      <c r="A134" s="63">
        <f t="shared" si="22"/>
        <v>132</v>
      </c>
      <c r="B134" s="42" t="s">
        <v>267</v>
      </c>
      <c r="C134" s="42" t="s">
        <v>191</v>
      </c>
      <c r="D134" s="82" t="s">
        <v>1108</v>
      </c>
      <c r="E134" s="94" t="s">
        <v>377</v>
      </c>
      <c r="F134" s="95">
        <v>4</v>
      </c>
      <c r="G134" s="84"/>
      <c r="H134" s="85"/>
      <c r="I134" s="86" t="s">
        <v>987</v>
      </c>
      <c r="J134" s="42"/>
      <c r="K134" s="42"/>
      <c r="L134" s="42"/>
      <c r="M134" s="87"/>
      <c r="N134" s="87" t="s">
        <v>826</v>
      </c>
      <c r="O134" s="87" t="s">
        <v>17</v>
      </c>
      <c r="P134" s="87" t="b">
        <f t="shared" si="23"/>
        <v>1</v>
      </c>
      <c r="Q134" s="87"/>
      <c r="R134" s="87"/>
      <c r="S134" s="42"/>
      <c r="T134" s="42"/>
      <c r="U134" s="42"/>
      <c r="V134" s="82" t="s">
        <v>1108</v>
      </c>
      <c r="W134" s="138" t="str">
        <f t="shared" ref="W134:W197" si="24">ASC(LEFT(Y134,FIND("　",Y134)-1))</f>
        <v>別表十(九)付表</v>
      </c>
      <c r="X134" s="139" t="str">
        <f t="shared" ref="X134:X197" si="25">ASC(MID(Y134,FIND("　",Y134)+1,150))</f>
        <v>配当可能利益の額の計算に関する明細書</v>
      </c>
      <c r="Y134" s="94" t="s">
        <v>377</v>
      </c>
      <c r="Z134" s="95">
        <v>4</v>
      </c>
      <c r="AA134" s="88"/>
      <c r="AB134" s="42" t="s">
        <v>17</v>
      </c>
      <c r="AC134" s="87"/>
      <c r="AD134" s="42"/>
      <c r="AE134" s="42"/>
      <c r="AF134" s="87"/>
      <c r="AG134" s="89"/>
      <c r="AH134" s="89"/>
      <c r="AI134" s="79"/>
      <c r="AJ134" s="79" t="b">
        <f t="shared" si="19"/>
        <v>1</v>
      </c>
      <c r="AK134" s="79" t="b">
        <f t="shared" si="20"/>
        <v>1</v>
      </c>
      <c r="AL134" s="79" t="b">
        <f t="shared" si="21"/>
        <v>1</v>
      </c>
    </row>
    <row r="135" spans="1:38" ht="22.5">
      <c r="A135" s="63">
        <f t="shared" si="22"/>
        <v>133</v>
      </c>
      <c r="B135" s="42" t="s">
        <v>907</v>
      </c>
      <c r="C135" s="42" t="s">
        <v>197</v>
      </c>
      <c r="D135" s="82" t="s">
        <v>269</v>
      </c>
      <c r="E135" s="89" t="s">
        <v>270</v>
      </c>
      <c r="F135" s="95">
        <v>9</v>
      </c>
      <c r="G135" s="84"/>
      <c r="H135" s="91">
        <v>5</v>
      </c>
      <c r="I135" s="86" t="s">
        <v>977</v>
      </c>
      <c r="J135" s="42"/>
      <c r="K135" s="42"/>
      <c r="L135" s="42"/>
      <c r="M135" s="87"/>
      <c r="N135" s="87" t="s">
        <v>17</v>
      </c>
      <c r="O135" s="87" t="s">
        <v>17</v>
      </c>
      <c r="P135" s="87" t="b">
        <f t="shared" si="23"/>
        <v>1</v>
      </c>
      <c r="Q135" s="87"/>
      <c r="R135" s="87"/>
      <c r="S135" s="42"/>
      <c r="T135" s="42"/>
      <c r="U135" s="42"/>
      <c r="V135" s="82" t="s">
        <v>269</v>
      </c>
      <c r="W135" s="138" t="str">
        <f t="shared" si="24"/>
        <v>別表十一(一)</v>
      </c>
      <c r="X135" s="139" t="str">
        <f t="shared" si="25"/>
        <v>個別評価金銭債権に係る貸倒引当金の損金算入に関する明細書</v>
      </c>
      <c r="Y135" s="89" t="s">
        <v>270</v>
      </c>
      <c r="Z135" s="43">
        <v>10</v>
      </c>
      <c r="AA135" s="92" t="s">
        <v>826</v>
      </c>
      <c r="AB135" s="93" t="s">
        <v>193</v>
      </c>
      <c r="AC135" s="87"/>
      <c r="AD135" s="42"/>
      <c r="AE135" s="42"/>
      <c r="AF135" s="87"/>
      <c r="AG135" s="89"/>
      <c r="AH135" s="44" t="s">
        <v>1081</v>
      </c>
      <c r="AI135" s="79"/>
      <c r="AJ135" s="79" t="b">
        <f t="shared" si="19"/>
        <v>1</v>
      </c>
      <c r="AK135" s="79" t="b">
        <f t="shared" si="20"/>
        <v>1</v>
      </c>
      <c r="AL135" s="79" t="b">
        <f t="shared" si="21"/>
        <v>1</v>
      </c>
    </row>
    <row r="136" spans="1:38" ht="22.5">
      <c r="A136" s="63">
        <f t="shared" si="22"/>
        <v>134</v>
      </c>
      <c r="B136" s="42" t="s">
        <v>271</v>
      </c>
      <c r="C136" s="42" t="s">
        <v>197</v>
      </c>
      <c r="D136" s="82" t="s">
        <v>272</v>
      </c>
      <c r="E136" s="110" t="s">
        <v>273</v>
      </c>
      <c r="F136" s="95">
        <v>16</v>
      </c>
      <c r="G136" s="84"/>
      <c r="H136" s="85">
        <v>5</v>
      </c>
      <c r="I136" s="86" t="s">
        <v>974</v>
      </c>
      <c r="J136" s="42" t="s">
        <v>17</v>
      </c>
      <c r="K136" s="42"/>
      <c r="L136" s="42" t="s">
        <v>17</v>
      </c>
      <c r="M136" s="87"/>
      <c r="N136" s="87" t="s">
        <v>17</v>
      </c>
      <c r="O136" s="87" t="s">
        <v>17</v>
      </c>
      <c r="P136" s="87" t="b">
        <f t="shared" si="23"/>
        <v>1</v>
      </c>
      <c r="Q136" s="87"/>
      <c r="R136" s="87" t="s">
        <v>17</v>
      </c>
      <c r="S136" s="42" t="s">
        <v>17</v>
      </c>
      <c r="T136" s="42"/>
      <c r="U136" s="42"/>
      <c r="V136" s="82" t="s">
        <v>272</v>
      </c>
      <c r="W136" s="138" t="str">
        <f t="shared" si="24"/>
        <v>別表十一(一の二)</v>
      </c>
      <c r="X136" s="139" t="str">
        <f t="shared" si="25"/>
        <v>一括評価金銭債権に係る貸倒引当金の損金算入に関する明細書</v>
      </c>
      <c r="Y136" s="110" t="s">
        <v>273</v>
      </c>
      <c r="Z136" s="43">
        <v>17</v>
      </c>
      <c r="AA136" s="92" t="s">
        <v>826</v>
      </c>
      <c r="AB136" s="42" t="s">
        <v>193</v>
      </c>
      <c r="AC136" s="87"/>
      <c r="AD136" s="42"/>
      <c r="AE136" s="42"/>
      <c r="AF136" s="87"/>
      <c r="AG136" s="89"/>
      <c r="AH136" s="44" t="s">
        <v>978</v>
      </c>
      <c r="AI136" s="79"/>
      <c r="AJ136" s="79" t="b">
        <f t="shared" si="19"/>
        <v>1</v>
      </c>
      <c r="AK136" s="79" t="b">
        <f t="shared" si="20"/>
        <v>1</v>
      </c>
      <c r="AL136" s="79" t="b">
        <f t="shared" si="21"/>
        <v>1</v>
      </c>
    </row>
    <row r="137" spans="1:38" ht="22.5">
      <c r="A137" s="63">
        <f t="shared" si="22"/>
        <v>135</v>
      </c>
      <c r="B137" s="42" t="s">
        <v>274</v>
      </c>
      <c r="C137" s="42" t="s">
        <v>197</v>
      </c>
      <c r="D137" s="82" t="s">
        <v>1109</v>
      </c>
      <c r="E137" s="89" t="s">
        <v>380</v>
      </c>
      <c r="F137" s="62">
        <v>5</v>
      </c>
      <c r="G137" s="84"/>
      <c r="H137" s="85"/>
      <c r="I137" s="86" t="s">
        <v>987</v>
      </c>
      <c r="J137" s="42"/>
      <c r="K137" s="42"/>
      <c r="L137" s="42"/>
      <c r="M137" s="87"/>
      <c r="N137" s="87"/>
      <c r="O137" s="87"/>
      <c r="P137" s="87" t="b">
        <f t="shared" si="23"/>
        <v>1</v>
      </c>
      <c r="Q137" s="87"/>
      <c r="R137" s="87"/>
      <c r="S137" s="42"/>
      <c r="T137" s="42"/>
      <c r="U137" s="42"/>
      <c r="V137" s="82" t="s">
        <v>1109</v>
      </c>
      <c r="W137" s="138" t="str">
        <f t="shared" si="24"/>
        <v>別表十一(二)</v>
      </c>
      <c r="X137" s="139" t="str">
        <f t="shared" si="25"/>
        <v>返品調整引当金の損金算入に関する明細書</v>
      </c>
      <c r="Y137" s="89" t="s">
        <v>380</v>
      </c>
      <c r="Z137" s="62">
        <v>5</v>
      </c>
      <c r="AA137" s="88"/>
      <c r="AB137" s="42"/>
      <c r="AC137" s="87" t="s">
        <v>193</v>
      </c>
      <c r="AD137" s="42"/>
      <c r="AE137" s="42"/>
      <c r="AF137" s="87"/>
      <c r="AG137" s="89"/>
      <c r="AH137" s="89"/>
      <c r="AI137" s="79"/>
      <c r="AJ137" s="79" t="b">
        <f t="shared" si="19"/>
        <v>0</v>
      </c>
      <c r="AK137" s="79" t="b">
        <f t="shared" si="20"/>
        <v>1</v>
      </c>
      <c r="AL137" s="79" t="b">
        <f t="shared" si="21"/>
        <v>1</v>
      </c>
    </row>
    <row r="138" spans="1:38" ht="22.5">
      <c r="A138" s="63">
        <f t="shared" si="22"/>
        <v>136</v>
      </c>
      <c r="B138" s="42" t="s">
        <v>275</v>
      </c>
      <c r="C138" s="42" t="s">
        <v>197</v>
      </c>
      <c r="D138" s="82" t="s">
        <v>1110</v>
      </c>
      <c r="E138" s="89" t="s">
        <v>381</v>
      </c>
      <c r="F138" s="62">
        <v>12</v>
      </c>
      <c r="G138" s="84"/>
      <c r="H138" s="85"/>
      <c r="I138" s="86" t="s">
        <v>987</v>
      </c>
      <c r="J138" s="42"/>
      <c r="K138" s="42"/>
      <c r="L138" s="42"/>
      <c r="M138" s="87"/>
      <c r="N138" s="87"/>
      <c r="O138" s="87"/>
      <c r="P138" s="87" t="b">
        <f t="shared" si="23"/>
        <v>1</v>
      </c>
      <c r="Q138" s="87" t="s">
        <v>17</v>
      </c>
      <c r="R138" s="87"/>
      <c r="S138" s="42"/>
      <c r="T138" s="42"/>
      <c r="U138" s="42"/>
      <c r="V138" s="82" t="s">
        <v>1110</v>
      </c>
      <c r="W138" s="138" t="str">
        <f t="shared" si="24"/>
        <v>別表十二(一)</v>
      </c>
      <c r="X138" s="139" t="str">
        <f t="shared" si="25"/>
        <v>海外投資等損失準備金の損金算入に関する明細書</v>
      </c>
      <c r="Y138" s="89" t="s">
        <v>381</v>
      </c>
      <c r="Z138" s="62">
        <v>12</v>
      </c>
      <c r="AA138" s="88"/>
      <c r="AB138" s="42"/>
      <c r="AC138" s="87" t="s">
        <v>193</v>
      </c>
      <c r="AD138" s="42"/>
      <c r="AE138" s="42"/>
      <c r="AF138" s="87"/>
      <c r="AG138" s="89"/>
      <c r="AH138" s="89"/>
      <c r="AI138" s="79"/>
      <c r="AJ138" s="79" t="b">
        <f t="shared" si="19"/>
        <v>0</v>
      </c>
      <c r="AK138" s="79" t="b">
        <f t="shared" si="20"/>
        <v>1</v>
      </c>
      <c r="AL138" s="79" t="b">
        <f t="shared" si="21"/>
        <v>1</v>
      </c>
    </row>
    <row r="139" spans="1:38" ht="22.5">
      <c r="A139" s="63">
        <f t="shared" si="22"/>
        <v>137</v>
      </c>
      <c r="B139" s="42" t="s">
        <v>908</v>
      </c>
      <c r="C139" s="42" t="s">
        <v>579</v>
      </c>
      <c r="D139" s="82" t="s">
        <v>1111</v>
      </c>
      <c r="E139" s="89" t="s">
        <v>1112</v>
      </c>
      <c r="F139" s="62">
        <v>2</v>
      </c>
      <c r="G139" s="84"/>
      <c r="H139" s="85"/>
      <c r="I139" s="86" t="s">
        <v>1011</v>
      </c>
      <c r="J139" s="42"/>
      <c r="K139" s="42"/>
      <c r="L139" s="42"/>
      <c r="M139" s="87"/>
      <c r="N139" s="87"/>
      <c r="O139" s="87"/>
      <c r="P139" s="87" t="b">
        <f t="shared" si="23"/>
        <v>1</v>
      </c>
      <c r="Q139" s="87"/>
      <c r="R139" s="87"/>
      <c r="S139" s="42"/>
      <c r="T139" s="42"/>
      <c r="U139" s="42"/>
      <c r="V139" s="82" t="s">
        <v>1111</v>
      </c>
      <c r="W139" s="138" t="str">
        <f t="shared" si="24"/>
        <v>別表十二(二)</v>
      </c>
      <c r="X139" s="139" t="str">
        <f t="shared" si="25"/>
        <v>中小企業事業再編投資損失準備金の損金算入に関する明細書</v>
      </c>
      <c r="Y139" s="89" t="s">
        <v>1112</v>
      </c>
      <c r="Z139" s="62">
        <v>2</v>
      </c>
      <c r="AA139" s="88"/>
      <c r="AB139" s="42"/>
      <c r="AC139" s="87" t="s">
        <v>193</v>
      </c>
      <c r="AD139" s="42"/>
      <c r="AE139" s="42"/>
      <c r="AF139" s="87"/>
      <c r="AG139" s="89"/>
      <c r="AH139" s="89"/>
      <c r="AI139" s="79"/>
      <c r="AJ139" s="79" t="b">
        <f t="shared" si="19"/>
        <v>0</v>
      </c>
      <c r="AK139" s="79" t="b">
        <f t="shared" si="20"/>
        <v>1</v>
      </c>
      <c r="AL139" s="79" t="b">
        <f t="shared" si="21"/>
        <v>1</v>
      </c>
    </row>
    <row r="140" spans="1:38" ht="22.5">
      <c r="A140" s="63">
        <f t="shared" si="22"/>
        <v>138</v>
      </c>
      <c r="B140" s="42" t="s">
        <v>276</v>
      </c>
      <c r="C140" s="42" t="s">
        <v>197</v>
      </c>
      <c r="D140" s="82" t="s">
        <v>1113</v>
      </c>
      <c r="E140" s="64" t="s">
        <v>1114</v>
      </c>
      <c r="F140" s="62">
        <v>3</v>
      </c>
      <c r="G140" s="84"/>
      <c r="H140" s="85"/>
      <c r="I140" s="86" t="s">
        <v>987</v>
      </c>
      <c r="J140" s="42"/>
      <c r="K140" s="42"/>
      <c r="L140" s="42"/>
      <c r="M140" s="87"/>
      <c r="N140" s="87"/>
      <c r="O140" s="87"/>
      <c r="P140" s="87" t="b">
        <f t="shared" si="23"/>
        <v>1</v>
      </c>
      <c r="Q140" s="87"/>
      <c r="R140" s="87"/>
      <c r="S140" s="42"/>
      <c r="T140" s="42"/>
      <c r="U140" s="42"/>
      <c r="V140" s="82" t="s">
        <v>1113</v>
      </c>
      <c r="W140" s="138" t="str">
        <f t="shared" si="24"/>
        <v>別表十二(三)</v>
      </c>
      <c r="X140" s="139" t="str">
        <f t="shared" si="25"/>
        <v>新事業開拓事業者投資損失準備金の損金算入に関する明細書</v>
      </c>
      <c r="Y140" s="64" t="s">
        <v>1114</v>
      </c>
      <c r="Z140" s="62">
        <v>3</v>
      </c>
      <c r="AA140" s="88"/>
      <c r="AB140" s="42"/>
      <c r="AC140" s="87" t="s">
        <v>193</v>
      </c>
      <c r="AD140" s="42"/>
      <c r="AE140" s="42"/>
      <c r="AF140" s="87"/>
      <c r="AG140" s="89"/>
      <c r="AH140" s="89"/>
      <c r="AI140" s="79"/>
      <c r="AJ140" s="79" t="b">
        <f t="shared" si="19"/>
        <v>0</v>
      </c>
      <c r="AK140" s="79" t="b">
        <f t="shared" si="20"/>
        <v>1</v>
      </c>
      <c r="AL140" s="79" t="b">
        <f t="shared" si="21"/>
        <v>1</v>
      </c>
    </row>
    <row r="141" spans="1:38" ht="22.5">
      <c r="A141" s="63">
        <f t="shared" si="22"/>
        <v>139</v>
      </c>
      <c r="B141" s="42" t="s">
        <v>914</v>
      </c>
      <c r="C141" s="42" t="s">
        <v>197</v>
      </c>
      <c r="D141" s="82" t="s">
        <v>1115</v>
      </c>
      <c r="E141" s="64" t="s">
        <v>1116</v>
      </c>
      <c r="F141" s="62">
        <v>3</v>
      </c>
      <c r="G141" s="84"/>
      <c r="H141" s="85"/>
      <c r="I141" s="86" t="s">
        <v>987</v>
      </c>
      <c r="J141" s="42"/>
      <c r="K141" s="42"/>
      <c r="L141" s="42"/>
      <c r="M141" s="87"/>
      <c r="N141" s="87"/>
      <c r="O141" s="87"/>
      <c r="P141" s="87" t="b">
        <f t="shared" si="23"/>
        <v>1</v>
      </c>
      <c r="Q141" s="87"/>
      <c r="R141" s="87"/>
      <c r="S141" s="42"/>
      <c r="T141" s="42"/>
      <c r="U141" s="42"/>
      <c r="V141" s="82" t="s">
        <v>1115</v>
      </c>
      <c r="W141" s="138" t="str">
        <f t="shared" si="24"/>
        <v>別表十二(十七)</v>
      </c>
      <c r="X141" s="139" t="str">
        <f t="shared" si="25"/>
        <v>特定事業再編投資損失準備金の益金算入に関する明細書</v>
      </c>
      <c r="Y141" s="64" t="s">
        <v>1116</v>
      </c>
      <c r="Z141" s="62">
        <v>3</v>
      </c>
      <c r="AA141" s="88"/>
      <c r="AB141" s="42"/>
      <c r="AC141" s="87" t="s">
        <v>193</v>
      </c>
      <c r="AD141" s="42"/>
      <c r="AE141" s="42"/>
      <c r="AF141" s="87"/>
      <c r="AG141" s="89"/>
      <c r="AH141" s="89"/>
      <c r="AI141" s="79"/>
      <c r="AJ141" s="79" t="b">
        <f t="shared" si="19"/>
        <v>0</v>
      </c>
      <c r="AK141" s="79" t="b">
        <f t="shared" si="20"/>
        <v>1</v>
      </c>
      <c r="AL141" s="79" t="b">
        <f t="shared" si="21"/>
        <v>1</v>
      </c>
    </row>
    <row r="142" spans="1:38" ht="22.5">
      <c r="A142" s="63">
        <f t="shared" si="22"/>
        <v>140</v>
      </c>
      <c r="B142" s="42" t="s">
        <v>277</v>
      </c>
      <c r="C142" s="42" t="s">
        <v>197</v>
      </c>
      <c r="D142" s="82" t="s">
        <v>1117</v>
      </c>
      <c r="E142" s="64" t="s">
        <v>1118</v>
      </c>
      <c r="F142" s="62">
        <v>9</v>
      </c>
      <c r="G142" s="84"/>
      <c r="H142" s="85"/>
      <c r="I142" s="86" t="s">
        <v>987</v>
      </c>
      <c r="J142" s="42"/>
      <c r="K142" s="42"/>
      <c r="L142" s="42"/>
      <c r="M142" s="87"/>
      <c r="N142" s="87"/>
      <c r="O142" s="87"/>
      <c r="P142" s="87" t="b">
        <f t="shared" si="23"/>
        <v>1</v>
      </c>
      <c r="Q142" s="87"/>
      <c r="R142" s="87"/>
      <c r="S142" s="42"/>
      <c r="T142" s="42"/>
      <c r="U142" s="42"/>
      <c r="V142" s="82" t="s">
        <v>1117</v>
      </c>
      <c r="W142" s="138" t="str">
        <f t="shared" si="24"/>
        <v>別表十二(四)</v>
      </c>
      <c r="X142" s="139" t="str">
        <f t="shared" si="25"/>
        <v>金属鉱業等鉱害防止準備金の損金算入に関する明細書</v>
      </c>
      <c r="Y142" s="64" t="s">
        <v>1118</v>
      </c>
      <c r="Z142" s="62">
        <v>9</v>
      </c>
      <c r="AA142" s="88"/>
      <c r="AB142" s="42"/>
      <c r="AC142" s="87" t="s">
        <v>193</v>
      </c>
      <c r="AD142" s="42"/>
      <c r="AE142" s="42"/>
      <c r="AF142" s="87"/>
      <c r="AG142" s="89"/>
      <c r="AH142" s="89"/>
      <c r="AI142" s="79"/>
      <c r="AJ142" s="79" t="b">
        <f t="shared" si="19"/>
        <v>0</v>
      </c>
      <c r="AK142" s="79" t="b">
        <f t="shared" si="20"/>
        <v>1</v>
      </c>
      <c r="AL142" s="79" t="b">
        <f t="shared" si="21"/>
        <v>1</v>
      </c>
    </row>
    <row r="143" spans="1:38" ht="34.35" customHeight="1">
      <c r="A143" s="63">
        <f t="shared" si="22"/>
        <v>141</v>
      </c>
      <c r="B143" s="42" t="s">
        <v>909</v>
      </c>
      <c r="C143" s="42" t="s">
        <v>197</v>
      </c>
      <c r="D143" s="82" t="s">
        <v>1119</v>
      </c>
      <c r="E143" s="64" t="s">
        <v>1120</v>
      </c>
      <c r="F143" s="109">
        <v>6</v>
      </c>
      <c r="G143" s="84"/>
      <c r="H143" s="85"/>
      <c r="I143" s="86" t="s">
        <v>987</v>
      </c>
      <c r="J143" s="42"/>
      <c r="K143" s="42"/>
      <c r="L143" s="42"/>
      <c r="M143" s="87"/>
      <c r="N143" s="87"/>
      <c r="O143" s="87"/>
      <c r="P143" s="87" t="b">
        <f t="shared" si="23"/>
        <v>1</v>
      </c>
      <c r="Q143" s="87"/>
      <c r="R143" s="87"/>
      <c r="S143" s="42"/>
      <c r="T143" s="42"/>
      <c r="U143" s="42"/>
      <c r="V143" s="82" t="s">
        <v>1119</v>
      </c>
      <c r="W143" s="138" t="str">
        <f t="shared" si="24"/>
        <v>別表十二(五)</v>
      </c>
      <c r="X143" s="139" t="str">
        <f t="shared" si="25"/>
        <v>廃棄物最終処分場に係る特定災害防止準備金の損金算入に関する明細書</v>
      </c>
      <c r="Y143" s="64" t="s">
        <v>1120</v>
      </c>
      <c r="Z143" s="109">
        <v>6</v>
      </c>
      <c r="AA143" s="88"/>
      <c r="AB143" s="42"/>
      <c r="AC143" s="87" t="s">
        <v>193</v>
      </c>
      <c r="AD143" s="42"/>
      <c r="AE143" s="42"/>
      <c r="AF143" s="87"/>
      <c r="AG143" s="89"/>
      <c r="AH143" s="89"/>
      <c r="AI143" s="79"/>
      <c r="AJ143" s="79" t="b">
        <f t="shared" si="19"/>
        <v>0</v>
      </c>
      <c r="AK143" s="79" t="b">
        <f t="shared" si="20"/>
        <v>1</v>
      </c>
      <c r="AL143" s="79" t="b">
        <f t="shared" si="21"/>
        <v>1</v>
      </c>
    </row>
    <row r="144" spans="1:38" ht="22.5">
      <c r="A144" s="63">
        <f t="shared" si="22"/>
        <v>142</v>
      </c>
      <c r="B144" s="42" t="s">
        <v>278</v>
      </c>
      <c r="C144" s="42" t="s">
        <v>197</v>
      </c>
      <c r="D144" s="82" t="s">
        <v>1121</v>
      </c>
      <c r="E144" s="64" t="s">
        <v>1122</v>
      </c>
      <c r="F144" s="109">
        <v>9</v>
      </c>
      <c r="G144" s="84"/>
      <c r="H144" s="85"/>
      <c r="I144" s="86" t="s">
        <v>980</v>
      </c>
      <c r="J144" s="42"/>
      <c r="K144" s="42"/>
      <c r="L144" s="42"/>
      <c r="M144" s="87"/>
      <c r="N144" s="87"/>
      <c r="O144" s="87"/>
      <c r="P144" s="87" t="b">
        <f t="shared" si="23"/>
        <v>1</v>
      </c>
      <c r="Q144" s="87"/>
      <c r="R144" s="87"/>
      <c r="S144" s="42"/>
      <c r="T144" s="42"/>
      <c r="U144" s="42"/>
      <c r="V144" s="82" t="s">
        <v>1121</v>
      </c>
      <c r="W144" s="138" t="str">
        <f t="shared" si="24"/>
        <v>別表十二(六)</v>
      </c>
      <c r="X144" s="139" t="str">
        <f t="shared" si="25"/>
        <v>特定廃棄物最終処分場に係る特定災害防止準備金の損金算入に関する明細書</v>
      </c>
      <c r="Y144" s="64" t="s">
        <v>1122</v>
      </c>
      <c r="Z144" s="109">
        <v>9</v>
      </c>
      <c r="AA144" s="88"/>
      <c r="AB144" s="42"/>
      <c r="AC144" s="87" t="s">
        <v>193</v>
      </c>
      <c r="AD144" s="42"/>
      <c r="AE144" s="42"/>
      <c r="AF144" s="87"/>
      <c r="AG144" s="89"/>
      <c r="AH144" s="89"/>
      <c r="AI144" s="79"/>
      <c r="AJ144" s="79" t="b">
        <f t="shared" si="19"/>
        <v>0</v>
      </c>
      <c r="AK144" s="79" t="b">
        <f t="shared" si="20"/>
        <v>1</v>
      </c>
      <c r="AL144" s="79" t="b">
        <f t="shared" si="21"/>
        <v>1</v>
      </c>
    </row>
    <row r="145" spans="1:38" ht="22.5">
      <c r="A145" s="63">
        <f t="shared" si="22"/>
        <v>143</v>
      </c>
      <c r="B145" s="42" t="s">
        <v>279</v>
      </c>
      <c r="C145" s="42" t="s">
        <v>197</v>
      </c>
      <c r="D145" s="82" t="s">
        <v>1123</v>
      </c>
      <c r="E145" s="64" t="s">
        <v>1124</v>
      </c>
      <c r="F145" s="109">
        <v>8</v>
      </c>
      <c r="G145" s="84"/>
      <c r="H145" s="85"/>
      <c r="I145" s="86" t="s">
        <v>987</v>
      </c>
      <c r="J145" s="42"/>
      <c r="K145" s="42"/>
      <c r="L145" s="42"/>
      <c r="M145" s="87"/>
      <c r="N145" s="87"/>
      <c r="O145" s="87"/>
      <c r="P145" s="87" t="b">
        <f t="shared" si="23"/>
        <v>1</v>
      </c>
      <c r="Q145" s="87"/>
      <c r="R145" s="87"/>
      <c r="S145" s="42"/>
      <c r="T145" s="42"/>
      <c r="U145" s="42"/>
      <c r="V145" s="82" t="s">
        <v>1123</v>
      </c>
      <c r="W145" s="138" t="str">
        <f t="shared" si="24"/>
        <v>別表十二(七)</v>
      </c>
      <c r="X145" s="139" t="str">
        <f t="shared" si="25"/>
        <v>新幹線鉄道大規模改修準備金の損金算入に関する明細書</v>
      </c>
      <c r="Y145" s="64" t="s">
        <v>1124</v>
      </c>
      <c r="Z145" s="109">
        <v>8</v>
      </c>
      <c r="AA145" s="88"/>
      <c r="AB145" s="42"/>
      <c r="AC145" s="87" t="s">
        <v>193</v>
      </c>
      <c r="AD145" s="42"/>
      <c r="AE145" s="42"/>
      <c r="AF145" s="87"/>
      <c r="AG145" s="89"/>
      <c r="AH145" s="89"/>
      <c r="AI145" s="79"/>
      <c r="AJ145" s="79" t="b">
        <f t="shared" si="19"/>
        <v>0</v>
      </c>
      <c r="AK145" s="79" t="b">
        <f t="shared" si="20"/>
        <v>1</v>
      </c>
      <c r="AL145" s="79" t="b">
        <f t="shared" si="21"/>
        <v>1</v>
      </c>
    </row>
    <row r="146" spans="1:38" ht="22.5">
      <c r="A146" s="63">
        <f t="shared" si="22"/>
        <v>144</v>
      </c>
      <c r="B146" s="42" t="s">
        <v>280</v>
      </c>
      <c r="C146" s="42" t="s">
        <v>197</v>
      </c>
      <c r="D146" s="82" t="s">
        <v>1125</v>
      </c>
      <c r="E146" s="64" t="s">
        <v>1126</v>
      </c>
      <c r="F146" s="109">
        <v>5</v>
      </c>
      <c r="G146" s="84"/>
      <c r="H146" s="85"/>
      <c r="I146" s="86" t="s">
        <v>987</v>
      </c>
      <c r="J146" s="42"/>
      <c r="K146" s="42"/>
      <c r="L146" s="42"/>
      <c r="M146" s="87"/>
      <c r="N146" s="87"/>
      <c r="O146" s="87"/>
      <c r="P146" s="87" t="b">
        <f t="shared" si="23"/>
        <v>1</v>
      </c>
      <c r="Q146" s="87"/>
      <c r="R146" s="87"/>
      <c r="S146" s="42"/>
      <c r="T146" s="42"/>
      <c r="U146" s="42"/>
      <c r="V146" s="82" t="s">
        <v>1125</v>
      </c>
      <c r="W146" s="138" t="str">
        <f t="shared" si="24"/>
        <v>別表十二(八)</v>
      </c>
      <c r="X146" s="139" t="str">
        <f t="shared" si="25"/>
        <v>原子力発電施設解体準備金の損金算入に関する明細書</v>
      </c>
      <c r="Y146" s="64" t="s">
        <v>1126</v>
      </c>
      <c r="Z146" s="109">
        <v>5</v>
      </c>
      <c r="AA146" s="88"/>
      <c r="AB146" s="42"/>
      <c r="AC146" s="87" t="s">
        <v>193</v>
      </c>
      <c r="AD146" s="42"/>
      <c r="AE146" s="42"/>
      <c r="AF146" s="87"/>
      <c r="AG146" s="89"/>
      <c r="AH146" s="89"/>
      <c r="AI146" s="79"/>
      <c r="AJ146" s="79" t="b">
        <f t="shared" si="19"/>
        <v>0</v>
      </c>
      <c r="AK146" s="79" t="b">
        <f t="shared" si="20"/>
        <v>1</v>
      </c>
      <c r="AL146" s="79" t="b">
        <f t="shared" si="21"/>
        <v>1</v>
      </c>
    </row>
    <row r="147" spans="1:38" ht="22.5">
      <c r="A147" s="63">
        <f t="shared" si="22"/>
        <v>145</v>
      </c>
      <c r="B147" s="42" t="s">
        <v>910</v>
      </c>
      <c r="C147" s="42" t="s">
        <v>197</v>
      </c>
      <c r="D147" s="82" t="s">
        <v>1127</v>
      </c>
      <c r="E147" s="94" t="s">
        <v>1128</v>
      </c>
      <c r="F147" s="62">
        <v>4</v>
      </c>
      <c r="G147" s="84"/>
      <c r="H147" s="85"/>
      <c r="I147" s="86" t="s">
        <v>987</v>
      </c>
      <c r="J147" s="42"/>
      <c r="K147" s="42"/>
      <c r="L147" s="42"/>
      <c r="M147" s="87"/>
      <c r="N147" s="87"/>
      <c r="O147" s="87"/>
      <c r="P147" s="87" t="b">
        <f t="shared" si="23"/>
        <v>1</v>
      </c>
      <c r="Q147" s="87"/>
      <c r="R147" s="87"/>
      <c r="S147" s="42"/>
      <c r="T147" s="42"/>
      <c r="U147" s="42"/>
      <c r="V147" s="82" t="s">
        <v>1127</v>
      </c>
      <c r="W147" s="138" t="str">
        <f t="shared" si="24"/>
        <v>別表十二(九)</v>
      </c>
      <c r="X147" s="139" t="str">
        <f t="shared" si="25"/>
        <v>特定原子力施設炉心等除去準備金の損金算入に関する明細書</v>
      </c>
      <c r="Y147" s="94" t="s">
        <v>1128</v>
      </c>
      <c r="Z147" s="62">
        <v>4</v>
      </c>
      <c r="AA147" s="88"/>
      <c r="AB147" s="42"/>
      <c r="AC147" s="87" t="s">
        <v>193</v>
      </c>
      <c r="AD147" s="42"/>
      <c r="AE147" s="42"/>
      <c r="AF147" s="87"/>
      <c r="AG147" s="89"/>
      <c r="AH147" s="89"/>
      <c r="AI147" s="79"/>
      <c r="AJ147" s="79" t="b">
        <f t="shared" si="19"/>
        <v>0</v>
      </c>
      <c r="AK147" s="79" t="b">
        <f t="shared" si="20"/>
        <v>1</v>
      </c>
      <c r="AL147" s="79" t="b">
        <f t="shared" si="21"/>
        <v>1</v>
      </c>
    </row>
    <row r="148" spans="1:38" ht="22.5">
      <c r="A148" s="63">
        <f t="shared" si="22"/>
        <v>146</v>
      </c>
      <c r="B148" s="42" t="s">
        <v>281</v>
      </c>
      <c r="C148" s="42" t="s">
        <v>197</v>
      </c>
      <c r="D148" s="82" t="s">
        <v>1129</v>
      </c>
      <c r="E148" s="64" t="s">
        <v>1130</v>
      </c>
      <c r="F148" s="109">
        <v>10</v>
      </c>
      <c r="G148" s="84"/>
      <c r="H148" s="85"/>
      <c r="I148" s="86" t="s">
        <v>987</v>
      </c>
      <c r="J148" s="42"/>
      <c r="K148" s="42"/>
      <c r="L148" s="42"/>
      <c r="M148" s="87"/>
      <c r="N148" s="87"/>
      <c r="O148" s="87"/>
      <c r="P148" s="87" t="b">
        <f t="shared" si="23"/>
        <v>1</v>
      </c>
      <c r="Q148" s="87"/>
      <c r="R148" s="87"/>
      <c r="S148" s="42"/>
      <c r="T148" s="42"/>
      <c r="U148" s="42"/>
      <c r="V148" s="82" t="s">
        <v>1129</v>
      </c>
      <c r="W148" s="138" t="str">
        <f t="shared" si="24"/>
        <v>別表十二(十)</v>
      </c>
      <c r="X148" s="139" t="str">
        <f t="shared" si="25"/>
        <v>保険会社等の異常危険準備金の損金算入に関する明細書</v>
      </c>
      <c r="Y148" s="64" t="s">
        <v>1130</v>
      </c>
      <c r="Z148" s="109">
        <v>10</v>
      </c>
      <c r="AA148" s="88"/>
      <c r="AB148" s="42"/>
      <c r="AC148" s="87" t="s">
        <v>193</v>
      </c>
      <c r="AD148" s="42"/>
      <c r="AE148" s="42"/>
      <c r="AF148" s="87"/>
      <c r="AG148" s="89"/>
      <c r="AH148" s="89"/>
      <c r="AI148" s="79"/>
      <c r="AJ148" s="79" t="b">
        <f t="shared" si="19"/>
        <v>0</v>
      </c>
      <c r="AK148" s="79" t="b">
        <f t="shared" si="20"/>
        <v>1</v>
      </c>
      <c r="AL148" s="79" t="b">
        <f t="shared" si="21"/>
        <v>1</v>
      </c>
    </row>
    <row r="149" spans="1:38" ht="22.5">
      <c r="A149" s="63">
        <f t="shared" si="22"/>
        <v>147</v>
      </c>
      <c r="B149" s="42" t="s">
        <v>911</v>
      </c>
      <c r="C149" s="42" t="s">
        <v>197</v>
      </c>
      <c r="D149" s="82" t="s">
        <v>1131</v>
      </c>
      <c r="E149" s="64" t="s">
        <v>1132</v>
      </c>
      <c r="F149" s="62">
        <v>9</v>
      </c>
      <c r="G149" s="84"/>
      <c r="H149" s="85"/>
      <c r="I149" s="86" t="s">
        <v>980</v>
      </c>
      <c r="J149" s="42"/>
      <c r="K149" s="42"/>
      <c r="L149" s="42"/>
      <c r="M149" s="87"/>
      <c r="N149" s="87"/>
      <c r="O149" s="87"/>
      <c r="P149" s="87" t="b">
        <f t="shared" si="23"/>
        <v>1</v>
      </c>
      <c r="Q149" s="87"/>
      <c r="R149" s="87"/>
      <c r="S149" s="42"/>
      <c r="T149" s="42"/>
      <c r="U149" s="42"/>
      <c r="V149" s="82" t="s">
        <v>1131</v>
      </c>
      <c r="W149" s="138" t="str">
        <f t="shared" si="24"/>
        <v>別表十二(十一)</v>
      </c>
      <c r="X149" s="139" t="str">
        <f t="shared" si="25"/>
        <v>関西国際空港用地整備準備金の損金算入に関する明細書</v>
      </c>
      <c r="Y149" s="64" t="s">
        <v>1132</v>
      </c>
      <c r="Z149" s="62">
        <v>9</v>
      </c>
      <c r="AA149" s="88"/>
      <c r="AB149" s="42"/>
      <c r="AC149" s="87" t="s">
        <v>193</v>
      </c>
      <c r="AD149" s="42"/>
      <c r="AE149" s="42"/>
      <c r="AF149" s="87"/>
      <c r="AG149" s="89"/>
      <c r="AH149" s="89"/>
      <c r="AI149" s="79"/>
      <c r="AJ149" s="79" t="b">
        <f t="shared" si="19"/>
        <v>0</v>
      </c>
      <c r="AK149" s="79" t="b">
        <f t="shared" si="20"/>
        <v>1</v>
      </c>
      <c r="AL149" s="79" t="b">
        <f t="shared" si="21"/>
        <v>1</v>
      </c>
    </row>
    <row r="150" spans="1:38" ht="22.5">
      <c r="A150" s="63">
        <f t="shared" si="22"/>
        <v>148</v>
      </c>
      <c r="B150" s="42" t="s">
        <v>282</v>
      </c>
      <c r="C150" s="42" t="s">
        <v>197</v>
      </c>
      <c r="D150" s="82" t="s">
        <v>1133</v>
      </c>
      <c r="E150" s="64" t="s">
        <v>1134</v>
      </c>
      <c r="F150" s="62">
        <v>8</v>
      </c>
      <c r="G150" s="84"/>
      <c r="H150" s="85"/>
      <c r="I150" s="86" t="s">
        <v>980</v>
      </c>
      <c r="J150" s="42"/>
      <c r="K150" s="42"/>
      <c r="L150" s="42"/>
      <c r="M150" s="87"/>
      <c r="N150" s="87"/>
      <c r="O150" s="87"/>
      <c r="P150" s="87" t="b">
        <f t="shared" si="23"/>
        <v>1</v>
      </c>
      <c r="Q150" s="87"/>
      <c r="R150" s="87"/>
      <c r="S150" s="42"/>
      <c r="T150" s="42"/>
      <c r="U150" s="42"/>
      <c r="V150" s="82" t="s">
        <v>1133</v>
      </c>
      <c r="W150" s="138" t="str">
        <f t="shared" si="24"/>
        <v>別表十二(十二)</v>
      </c>
      <c r="X150" s="139" t="str">
        <f t="shared" si="25"/>
        <v>中部国際空港整備準備金の損金算入に関する明細書</v>
      </c>
      <c r="Y150" s="64" t="s">
        <v>1134</v>
      </c>
      <c r="Z150" s="62">
        <v>8</v>
      </c>
      <c r="AA150" s="88"/>
      <c r="AB150" s="42"/>
      <c r="AC150" s="87" t="s">
        <v>193</v>
      </c>
      <c r="AD150" s="42"/>
      <c r="AE150" s="42"/>
      <c r="AF150" s="87"/>
      <c r="AG150" s="89"/>
      <c r="AH150" s="89"/>
      <c r="AI150" s="79"/>
      <c r="AJ150" s="79" t="b">
        <f t="shared" ref="AJ150:AJ181" si="26">IFERROR(Z150=IF(OR(AB150="◎",AB150="☆",AC150="◎",AC150="☆",AD150="◎",AD150="☆",AE150="◎",AE150="☆"),F150+1,F150),)</f>
        <v>0</v>
      </c>
      <c r="AK150" s="79" t="b">
        <f t="shared" ref="AK150:AK181" si="27">IFERROR(U150=IF(V150=D150,"","○"),)</f>
        <v>1</v>
      </c>
      <c r="AL150" s="79" t="b">
        <f t="shared" ref="AL150:AL181" si="28">IFERROR(T150=IF(Y150=E150,"","○"),)</f>
        <v>1</v>
      </c>
    </row>
    <row r="151" spans="1:38" ht="22.5">
      <c r="A151" s="63">
        <f t="shared" si="22"/>
        <v>149</v>
      </c>
      <c r="B151" s="42" t="s">
        <v>283</v>
      </c>
      <c r="C151" s="42" t="s">
        <v>197</v>
      </c>
      <c r="D151" s="82" t="s">
        <v>1135</v>
      </c>
      <c r="E151" s="64" t="s">
        <v>1136</v>
      </c>
      <c r="F151" s="95">
        <v>14</v>
      </c>
      <c r="G151" s="84"/>
      <c r="H151" s="85"/>
      <c r="I151" s="86" t="s">
        <v>987</v>
      </c>
      <c r="J151" s="42"/>
      <c r="K151" s="42"/>
      <c r="L151" s="42"/>
      <c r="M151" s="87"/>
      <c r="N151" s="87" t="s">
        <v>17</v>
      </c>
      <c r="O151" s="87"/>
      <c r="P151" s="87" t="b">
        <f t="shared" si="23"/>
        <v>0</v>
      </c>
      <c r="Q151" s="87"/>
      <c r="R151" s="87"/>
      <c r="S151" s="42"/>
      <c r="T151" s="42"/>
      <c r="U151" s="42"/>
      <c r="V151" s="82" t="s">
        <v>1135</v>
      </c>
      <c r="W151" s="138" t="str">
        <f t="shared" si="24"/>
        <v>別表十二(十三)</v>
      </c>
      <c r="X151" s="139" t="str">
        <f t="shared" si="25"/>
        <v>特別修繕準備金の損金算入に関する明細書</v>
      </c>
      <c r="Y151" s="64" t="s">
        <v>1136</v>
      </c>
      <c r="Z151" s="95">
        <v>14</v>
      </c>
      <c r="AA151" s="88"/>
      <c r="AB151" s="42"/>
      <c r="AC151" s="87" t="s">
        <v>193</v>
      </c>
      <c r="AD151" s="42"/>
      <c r="AE151" s="42"/>
      <c r="AF151" s="87"/>
      <c r="AG151" s="89"/>
      <c r="AH151" s="89"/>
      <c r="AI151" s="79"/>
      <c r="AJ151" s="79" t="b">
        <f t="shared" si="26"/>
        <v>0</v>
      </c>
      <c r="AK151" s="79" t="b">
        <f t="shared" si="27"/>
        <v>1</v>
      </c>
      <c r="AL151" s="79" t="b">
        <f t="shared" si="28"/>
        <v>1</v>
      </c>
    </row>
    <row r="152" spans="1:38" ht="45">
      <c r="A152" s="63">
        <f t="shared" si="22"/>
        <v>150</v>
      </c>
      <c r="B152" s="42" t="s">
        <v>284</v>
      </c>
      <c r="C152" s="42" t="s">
        <v>197</v>
      </c>
      <c r="D152" s="82" t="s">
        <v>1137</v>
      </c>
      <c r="E152" s="64" t="s">
        <v>1138</v>
      </c>
      <c r="F152" s="95">
        <v>13</v>
      </c>
      <c r="G152" s="84"/>
      <c r="H152" s="85"/>
      <c r="I152" s="86" t="s">
        <v>980</v>
      </c>
      <c r="J152" s="42"/>
      <c r="K152" s="42"/>
      <c r="L152" s="42"/>
      <c r="M152" s="87"/>
      <c r="N152" s="87" t="s">
        <v>17</v>
      </c>
      <c r="O152" s="87"/>
      <c r="P152" s="87" t="b">
        <f t="shared" si="23"/>
        <v>0</v>
      </c>
      <c r="Q152" s="87"/>
      <c r="R152" s="87"/>
      <c r="S152" s="42"/>
      <c r="T152" s="42"/>
      <c r="U152" s="42"/>
      <c r="V152" s="82" t="s">
        <v>1137</v>
      </c>
      <c r="W152" s="138" t="str">
        <f t="shared" si="24"/>
        <v>別表十二(十四)</v>
      </c>
      <c r="X152" s="139" t="str">
        <f t="shared" si="25"/>
        <v>農業経営基盤強化準備金の損金算入及び認定計画等に定めるところに従い取得した農用地等の圧縮額の損金算入に関する明細書</v>
      </c>
      <c r="Y152" s="64" t="s">
        <v>1138</v>
      </c>
      <c r="Z152" s="95">
        <v>13</v>
      </c>
      <c r="AA152" s="88"/>
      <c r="AB152" s="42"/>
      <c r="AC152" s="87" t="s">
        <v>193</v>
      </c>
      <c r="AD152" s="42"/>
      <c r="AE152" s="42"/>
      <c r="AF152" s="87"/>
      <c r="AG152" s="89"/>
      <c r="AH152" s="89"/>
      <c r="AI152" s="79"/>
      <c r="AJ152" s="79" t="b">
        <f t="shared" si="26"/>
        <v>0</v>
      </c>
      <c r="AK152" s="79" t="b">
        <f t="shared" si="27"/>
        <v>1</v>
      </c>
      <c r="AL152" s="79" t="b">
        <f t="shared" si="28"/>
        <v>1</v>
      </c>
    </row>
    <row r="153" spans="1:38" ht="22.5">
      <c r="A153" s="63">
        <f t="shared" si="22"/>
        <v>151</v>
      </c>
      <c r="B153" s="42" t="s">
        <v>912</v>
      </c>
      <c r="C153" s="42" t="s">
        <v>285</v>
      </c>
      <c r="D153" s="82" t="s">
        <v>1139</v>
      </c>
      <c r="E153" s="64" t="s">
        <v>1140</v>
      </c>
      <c r="F153" s="62">
        <v>11</v>
      </c>
      <c r="G153" s="84"/>
      <c r="H153" s="85"/>
      <c r="I153" s="86" t="s">
        <v>980</v>
      </c>
      <c r="J153" s="42"/>
      <c r="K153" s="42"/>
      <c r="L153" s="42"/>
      <c r="M153" s="87"/>
      <c r="N153" s="87"/>
      <c r="O153" s="87"/>
      <c r="P153" s="87" t="b">
        <f t="shared" si="23"/>
        <v>1</v>
      </c>
      <c r="Q153" s="87"/>
      <c r="R153" s="87"/>
      <c r="S153" s="42"/>
      <c r="T153" s="42"/>
      <c r="U153" s="42"/>
      <c r="V153" s="82" t="s">
        <v>1139</v>
      </c>
      <c r="W153" s="138" t="str">
        <f t="shared" si="24"/>
        <v>別表十二(十五)</v>
      </c>
      <c r="X153" s="139" t="str">
        <f t="shared" si="25"/>
        <v>再投資等準備金の損金算入に関する明細書</v>
      </c>
      <c r="Y153" s="64" t="s">
        <v>1140</v>
      </c>
      <c r="Z153" s="62">
        <v>11</v>
      </c>
      <c r="AA153" s="88"/>
      <c r="AB153" s="42"/>
      <c r="AC153" s="87" t="s">
        <v>193</v>
      </c>
      <c r="AD153" s="42"/>
      <c r="AE153" s="42"/>
      <c r="AF153" s="87"/>
      <c r="AG153" s="89"/>
      <c r="AH153" s="89"/>
      <c r="AI153" s="79"/>
      <c r="AJ153" s="79" t="b">
        <f t="shared" si="26"/>
        <v>0</v>
      </c>
      <c r="AK153" s="79" t="b">
        <f t="shared" si="27"/>
        <v>1</v>
      </c>
      <c r="AL153" s="79" t="b">
        <f t="shared" si="28"/>
        <v>1</v>
      </c>
    </row>
    <row r="154" spans="1:38" ht="22.5">
      <c r="A154" s="63">
        <f t="shared" si="22"/>
        <v>152</v>
      </c>
      <c r="B154" s="42" t="s">
        <v>913</v>
      </c>
      <c r="C154" s="42" t="s">
        <v>285</v>
      </c>
      <c r="D154" s="82" t="s">
        <v>1141</v>
      </c>
      <c r="E154" s="64" t="s">
        <v>1142</v>
      </c>
      <c r="F154" s="109">
        <v>4</v>
      </c>
      <c r="G154" s="84"/>
      <c r="H154" s="85"/>
      <c r="I154" s="86" t="s">
        <v>987</v>
      </c>
      <c r="J154" s="42"/>
      <c r="K154" s="42"/>
      <c r="L154" s="42"/>
      <c r="M154" s="87"/>
      <c r="N154" s="87"/>
      <c r="O154" s="87"/>
      <c r="P154" s="87" t="b">
        <f t="shared" si="23"/>
        <v>1</v>
      </c>
      <c r="Q154" s="87"/>
      <c r="R154" s="87"/>
      <c r="S154" s="42"/>
      <c r="T154" s="42"/>
      <c r="U154" s="42"/>
      <c r="V154" s="82" t="s">
        <v>1141</v>
      </c>
      <c r="W154" s="138" t="str">
        <f t="shared" si="24"/>
        <v>別表十二(十六)</v>
      </c>
      <c r="X154" s="139" t="str">
        <f t="shared" si="25"/>
        <v>福島再開投資等準備金の損金算入に関する明細書</v>
      </c>
      <c r="Y154" s="64" t="s">
        <v>1142</v>
      </c>
      <c r="Z154" s="109">
        <v>4</v>
      </c>
      <c r="AA154" s="88"/>
      <c r="AB154" s="42"/>
      <c r="AC154" s="87" t="s">
        <v>193</v>
      </c>
      <c r="AD154" s="42"/>
      <c r="AE154" s="42"/>
      <c r="AF154" s="87"/>
      <c r="AG154" s="89"/>
      <c r="AH154" s="89"/>
      <c r="AI154" s="79"/>
      <c r="AJ154" s="79" t="b">
        <f t="shared" si="26"/>
        <v>0</v>
      </c>
      <c r="AK154" s="79" t="b">
        <f t="shared" si="27"/>
        <v>1</v>
      </c>
      <c r="AL154" s="79" t="b">
        <f t="shared" si="28"/>
        <v>1</v>
      </c>
    </row>
    <row r="155" spans="1:38" ht="33.75">
      <c r="A155" s="63">
        <f t="shared" si="22"/>
        <v>153</v>
      </c>
      <c r="B155" s="42" t="s">
        <v>915</v>
      </c>
      <c r="C155" s="42" t="s">
        <v>285</v>
      </c>
      <c r="D155" s="82" t="s">
        <v>1143</v>
      </c>
      <c r="E155" s="64" t="s">
        <v>1144</v>
      </c>
      <c r="F155" s="109">
        <v>3</v>
      </c>
      <c r="G155" s="84"/>
      <c r="H155" s="85"/>
      <c r="I155" s="86" t="s">
        <v>987</v>
      </c>
      <c r="J155" s="42"/>
      <c r="K155" s="42"/>
      <c r="L155" s="42"/>
      <c r="M155" s="87"/>
      <c r="N155" s="87"/>
      <c r="O155" s="87"/>
      <c r="P155" s="87" t="b">
        <f t="shared" si="23"/>
        <v>1</v>
      </c>
      <c r="Q155" s="87"/>
      <c r="R155" s="87"/>
      <c r="S155" s="42"/>
      <c r="T155" s="42"/>
      <c r="U155" s="42"/>
      <c r="V155" s="82" t="s">
        <v>1143</v>
      </c>
      <c r="W155" s="138" t="str">
        <f t="shared" si="24"/>
        <v>別表十二(十八)</v>
      </c>
      <c r="X155" s="139" t="str">
        <f t="shared" si="25"/>
        <v>岩石採取場及び露天石炭採掘場に係る特定災害防止準備金の益金算入に関する明細書</v>
      </c>
      <c r="Y155" s="64" t="s">
        <v>1144</v>
      </c>
      <c r="Z155" s="109">
        <v>3</v>
      </c>
      <c r="AA155" s="88"/>
      <c r="AB155" s="42"/>
      <c r="AC155" s="87" t="s">
        <v>193</v>
      </c>
      <c r="AD155" s="42"/>
      <c r="AE155" s="42"/>
      <c r="AF155" s="87"/>
      <c r="AG155" s="89"/>
      <c r="AH155" s="89"/>
      <c r="AI155" s="79"/>
      <c r="AJ155" s="79" t="b">
        <f t="shared" si="26"/>
        <v>0</v>
      </c>
      <c r="AK155" s="79" t="b">
        <f t="shared" si="27"/>
        <v>1</v>
      </c>
      <c r="AL155" s="79" t="b">
        <f t="shared" si="28"/>
        <v>1</v>
      </c>
    </row>
    <row r="156" spans="1:38" ht="22.5">
      <c r="A156" s="63">
        <f t="shared" si="22"/>
        <v>154</v>
      </c>
      <c r="B156" s="42" t="s">
        <v>916</v>
      </c>
      <c r="C156" s="42" t="s">
        <v>285</v>
      </c>
      <c r="D156" s="82" t="s">
        <v>584</v>
      </c>
      <c r="E156" s="64" t="s">
        <v>1145</v>
      </c>
      <c r="F156" s="109">
        <v>3</v>
      </c>
      <c r="G156" s="84"/>
      <c r="H156" s="85"/>
      <c r="I156" s="86" t="s">
        <v>987</v>
      </c>
      <c r="J156" s="42"/>
      <c r="K156" s="42"/>
      <c r="L156" s="42"/>
      <c r="M156" s="87"/>
      <c r="N156" s="87"/>
      <c r="O156" s="87"/>
      <c r="P156" s="87" t="b">
        <f t="shared" si="23"/>
        <v>1</v>
      </c>
      <c r="Q156" s="87"/>
      <c r="R156" s="87"/>
      <c r="S156" s="42"/>
      <c r="T156" s="42"/>
      <c r="U156" s="42"/>
      <c r="V156" s="82" t="s">
        <v>584</v>
      </c>
      <c r="W156" s="138" t="str">
        <f t="shared" si="24"/>
        <v>別表十二(十九)</v>
      </c>
      <c r="X156" s="139" t="str">
        <f t="shared" si="25"/>
        <v>特定都市鉄道整備準備金の益金算入に関する明細書</v>
      </c>
      <c r="Y156" s="64" t="s">
        <v>1145</v>
      </c>
      <c r="Z156" s="109">
        <v>3</v>
      </c>
      <c r="AA156" s="88"/>
      <c r="AB156" s="42"/>
      <c r="AC156" s="87" t="s">
        <v>193</v>
      </c>
      <c r="AD156" s="42"/>
      <c r="AE156" s="42"/>
      <c r="AF156" s="87"/>
      <c r="AG156" s="89"/>
      <c r="AH156" s="89"/>
      <c r="AI156" s="79"/>
      <c r="AJ156" s="79" t="b">
        <f t="shared" si="26"/>
        <v>0</v>
      </c>
      <c r="AK156" s="79" t="b">
        <f t="shared" si="27"/>
        <v>1</v>
      </c>
      <c r="AL156" s="79" t="b">
        <f t="shared" si="28"/>
        <v>1</v>
      </c>
    </row>
    <row r="157" spans="1:38" ht="33.75">
      <c r="A157" s="63">
        <f t="shared" si="22"/>
        <v>155</v>
      </c>
      <c r="B157" s="42" t="s">
        <v>917</v>
      </c>
      <c r="C157" s="42" t="s">
        <v>197</v>
      </c>
      <c r="D157" s="82" t="s">
        <v>1146</v>
      </c>
      <c r="E157" s="83" t="s">
        <v>382</v>
      </c>
      <c r="F157" s="62">
        <v>8</v>
      </c>
      <c r="G157" s="84"/>
      <c r="H157" s="85"/>
      <c r="I157" s="86" t="s">
        <v>980</v>
      </c>
      <c r="J157" s="42"/>
      <c r="K157" s="42"/>
      <c r="L157" s="42"/>
      <c r="M157" s="87"/>
      <c r="N157" s="87"/>
      <c r="O157" s="87"/>
      <c r="P157" s="87" t="b">
        <f t="shared" si="23"/>
        <v>1</v>
      </c>
      <c r="Q157" s="87"/>
      <c r="R157" s="87"/>
      <c r="S157" s="42"/>
      <c r="T157" s="42"/>
      <c r="U157" s="42"/>
      <c r="V157" s="82" t="s">
        <v>1146</v>
      </c>
      <c r="W157" s="138" t="str">
        <f t="shared" si="24"/>
        <v>別表十三(一)</v>
      </c>
      <c r="X157" s="139" t="str">
        <f t="shared" si="25"/>
        <v>国庫補助金等､工事負担金及び賦課金で取得した固定資産等の圧縮額等の損金算入に関する明細書</v>
      </c>
      <c r="Y157" s="83" t="s">
        <v>382</v>
      </c>
      <c r="Z157" s="62">
        <v>8</v>
      </c>
      <c r="AA157" s="88"/>
      <c r="AB157" s="42"/>
      <c r="AC157" s="87" t="s">
        <v>193</v>
      </c>
      <c r="AD157" s="42"/>
      <c r="AE157" s="42"/>
      <c r="AF157" s="87"/>
      <c r="AG157" s="89"/>
      <c r="AH157" s="89"/>
      <c r="AI157" s="79"/>
      <c r="AJ157" s="79" t="b">
        <f t="shared" si="26"/>
        <v>0</v>
      </c>
      <c r="AK157" s="79" t="b">
        <f t="shared" si="27"/>
        <v>1</v>
      </c>
      <c r="AL157" s="79" t="b">
        <f t="shared" si="28"/>
        <v>1</v>
      </c>
    </row>
    <row r="158" spans="1:38" ht="22.5">
      <c r="A158" s="63">
        <f t="shared" si="22"/>
        <v>156</v>
      </c>
      <c r="B158" s="42" t="s">
        <v>286</v>
      </c>
      <c r="C158" s="42" t="s">
        <v>197</v>
      </c>
      <c r="D158" s="82" t="s">
        <v>1147</v>
      </c>
      <c r="E158" s="83" t="s">
        <v>383</v>
      </c>
      <c r="F158" s="62">
        <v>6</v>
      </c>
      <c r="G158" s="84"/>
      <c r="H158" s="85"/>
      <c r="I158" s="86" t="s">
        <v>980</v>
      </c>
      <c r="J158" s="42"/>
      <c r="K158" s="42"/>
      <c r="L158" s="42"/>
      <c r="M158" s="87"/>
      <c r="N158" s="87"/>
      <c r="O158" s="87"/>
      <c r="P158" s="87" t="b">
        <f t="shared" si="23"/>
        <v>1</v>
      </c>
      <c r="Q158" s="87"/>
      <c r="R158" s="87"/>
      <c r="S158" s="42"/>
      <c r="T158" s="42"/>
      <c r="U158" s="42"/>
      <c r="V158" s="82" t="s">
        <v>1147</v>
      </c>
      <c r="W158" s="138" t="str">
        <f t="shared" si="24"/>
        <v>別表十三(二)</v>
      </c>
      <c r="X158" s="139" t="str">
        <f t="shared" si="25"/>
        <v>保険金等で取得した固定資産等の圧縮額等の損金算入に関する明細書</v>
      </c>
      <c r="Y158" s="83" t="s">
        <v>383</v>
      </c>
      <c r="Z158" s="62">
        <v>6</v>
      </c>
      <c r="AA158" s="88"/>
      <c r="AB158" s="42"/>
      <c r="AC158" s="87" t="s">
        <v>193</v>
      </c>
      <c r="AD158" s="42"/>
      <c r="AE158" s="42"/>
      <c r="AF158" s="87"/>
      <c r="AG158" s="89"/>
      <c r="AH158" s="89"/>
      <c r="AI158" s="79"/>
      <c r="AJ158" s="79" t="b">
        <f t="shared" si="26"/>
        <v>0</v>
      </c>
      <c r="AK158" s="79" t="b">
        <f t="shared" si="27"/>
        <v>1</v>
      </c>
      <c r="AL158" s="79" t="b">
        <f t="shared" si="28"/>
        <v>1</v>
      </c>
    </row>
    <row r="159" spans="1:38" ht="22.5">
      <c r="A159" s="63">
        <f t="shared" si="22"/>
        <v>157</v>
      </c>
      <c r="B159" s="42" t="s">
        <v>287</v>
      </c>
      <c r="C159" s="42" t="s">
        <v>197</v>
      </c>
      <c r="D159" s="82" t="s">
        <v>1148</v>
      </c>
      <c r="E159" s="83" t="s">
        <v>384</v>
      </c>
      <c r="F159" s="62">
        <v>4</v>
      </c>
      <c r="G159" s="84"/>
      <c r="H159" s="85"/>
      <c r="I159" s="86" t="s">
        <v>987</v>
      </c>
      <c r="J159" s="42"/>
      <c r="K159" s="42"/>
      <c r="L159" s="42"/>
      <c r="M159" s="87"/>
      <c r="N159" s="87"/>
      <c r="O159" s="87"/>
      <c r="P159" s="87" t="b">
        <f t="shared" si="23"/>
        <v>1</v>
      </c>
      <c r="Q159" s="87"/>
      <c r="R159" s="87"/>
      <c r="S159" s="42"/>
      <c r="T159" s="42"/>
      <c r="U159" s="42"/>
      <c r="V159" s="82" t="s">
        <v>1148</v>
      </c>
      <c r="W159" s="138" t="str">
        <f t="shared" si="24"/>
        <v>別表十三(三)</v>
      </c>
      <c r="X159" s="139" t="str">
        <f t="shared" si="25"/>
        <v>交換により取得した資産の圧縮額の損金算入に関する明細書</v>
      </c>
      <c r="Y159" s="83" t="s">
        <v>384</v>
      </c>
      <c r="Z159" s="62">
        <v>4</v>
      </c>
      <c r="AA159" s="88"/>
      <c r="AB159" s="42"/>
      <c r="AC159" s="87" t="s">
        <v>193</v>
      </c>
      <c r="AD159" s="42"/>
      <c r="AE159" s="42"/>
      <c r="AF159" s="87"/>
      <c r="AG159" s="89"/>
      <c r="AH159" s="89"/>
      <c r="AI159" s="79"/>
      <c r="AJ159" s="79" t="b">
        <f t="shared" si="26"/>
        <v>0</v>
      </c>
      <c r="AK159" s="79" t="b">
        <f t="shared" si="27"/>
        <v>1</v>
      </c>
      <c r="AL159" s="79" t="b">
        <f t="shared" si="28"/>
        <v>1</v>
      </c>
    </row>
    <row r="160" spans="1:38" ht="22.5">
      <c r="A160" s="63">
        <f t="shared" si="22"/>
        <v>158</v>
      </c>
      <c r="B160" s="42" t="s">
        <v>288</v>
      </c>
      <c r="C160" s="42" t="s">
        <v>197</v>
      </c>
      <c r="D160" s="82" t="s">
        <v>1149</v>
      </c>
      <c r="E160" s="83" t="s">
        <v>385</v>
      </c>
      <c r="F160" s="62">
        <v>7</v>
      </c>
      <c r="G160" s="84"/>
      <c r="H160" s="85"/>
      <c r="I160" s="86" t="s">
        <v>980</v>
      </c>
      <c r="J160" s="42"/>
      <c r="K160" s="42"/>
      <c r="L160" s="42"/>
      <c r="M160" s="87"/>
      <c r="N160" s="87"/>
      <c r="O160" s="87"/>
      <c r="P160" s="87" t="b">
        <f t="shared" si="23"/>
        <v>1</v>
      </c>
      <c r="Q160" s="87"/>
      <c r="R160" s="87"/>
      <c r="S160" s="42"/>
      <c r="T160" s="42"/>
      <c r="U160" s="42"/>
      <c r="V160" s="82" t="s">
        <v>1149</v>
      </c>
      <c r="W160" s="138" t="str">
        <f t="shared" si="24"/>
        <v>別表十三(四)</v>
      </c>
      <c r="X160" s="139" t="str">
        <f t="shared" si="25"/>
        <v>収用換地等に伴い取得した資産の圧縮額等の損金算入に関する明細書</v>
      </c>
      <c r="Y160" s="83" t="s">
        <v>385</v>
      </c>
      <c r="Z160" s="62">
        <v>7</v>
      </c>
      <c r="AA160" s="88"/>
      <c r="AB160" s="42"/>
      <c r="AC160" s="87" t="s">
        <v>193</v>
      </c>
      <c r="AD160" s="42"/>
      <c r="AE160" s="42"/>
      <c r="AF160" s="87"/>
      <c r="AG160" s="89"/>
      <c r="AH160" s="89"/>
      <c r="AI160" s="79"/>
      <c r="AJ160" s="79" t="b">
        <f t="shared" si="26"/>
        <v>0</v>
      </c>
      <c r="AK160" s="79" t="b">
        <f t="shared" si="27"/>
        <v>1</v>
      </c>
      <c r="AL160" s="79" t="b">
        <f t="shared" si="28"/>
        <v>1</v>
      </c>
    </row>
    <row r="161" spans="1:38" ht="22.5">
      <c r="A161" s="63">
        <f t="shared" si="22"/>
        <v>159</v>
      </c>
      <c r="B161" s="42" t="s">
        <v>918</v>
      </c>
      <c r="C161" s="42" t="s">
        <v>285</v>
      </c>
      <c r="D161" s="82" t="s">
        <v>1150</v>
      </c>
      <c r="E161" s="83" t="s">
        <v>386</v>
      </c>
      <c r="F161" s="95">
        <v>6</v>
      </c>
      <c r="G161" s="84"/>
      <c r="H161" s="85"/>
      <c r="I161" s="86" t="s">
        <v>980</v>
      </c>
      <c r="J161" s="42"/>
      <c r="K161" s="42"/>
      <c r="L161" s="42"/>
      <c r="M161" s="87"/>
      <c r="N161" s="87" t="s">
        <v>17</v>
      </c>
      <c r="O161" s="87"/>
      <c r="P161" s="87" t="b">
        <f t="shared" si="23"/>
        <v>0</v>
      </c>
      <c r="Q161" s="87"/>
      <c r="R161" s="87"/>
      <c r="S161" s="42"/>
      <c r="T161" s="42"/>
      <c r="U161" s="42"/>
      <c r="V161" s="82" t="s">
        <v>1150</v>
      </c>
      <c r="W161" s="138" t="str">
        <f t="shared" si="24"/>
        <v>別表十三(五)</v>
      </c>
      <c r="X161" s="139" t="str">
        <f t="shared" si="25"/>
        <v>特定の資産の買換えにより取得した資産の圧縮額等の損金算入に関する明細書</v>
      </c>
      <c r="Y161" s="83" t="s">
        <v>386</v>
      </c>
      <c r="Z161" s="95">
        <v>6</v>
      </c>
      <c r="AA161" s="88"/>
      <c r="AB161" s="42"/>
      <c r="AC161" s="87" t="s">
        <v>193</v>
      </c>
      <c r="AD161" s="42"/>
      <c r="AE161" s="42"/>
      <c r="AF161" s="87"/>
      <c r="AG161" s="89"/>
      <c r="AH161" s="89"/>
      <c r="AI161" s="79"/>
      <c r="AJ161" s="79" t="b">
        <f t="shared" si="26"/>
        <v>0</v>
      </c>
      <c r="AK161" s="79" t="b">
        <f t="shared" si="27"/>
        <v>1</v>
      </c>
      <c r="AL161" s="79" t="b">
        <f t="shared" si="28"/>
        <v>1</v>
      </c>
    </row>
    <row r="162" spans="1:38" ht="22.5">
      <c r="A162" s="63">
        <f t="shared" si="22"/>
        <v>160</v>
      </c>
      <c r="B162" s="42" t="s">
        <v>289</v>
      </c>
      <c r="C162" s="42" t="s">
        <v>197</v>
      </c>
      <c r="D162" s="82" t="s">
        <v>1151</v>
      </c>
      <c r="E162" s="83" t="s">
        <v>387</v>
      </c>
      <c r="F162" s="62">
        <v>4</v>
      </c>
      <c r="G162" s="84"/>
      <c r="H162" s="85"/>
      <c r="I162" s="86" t="s">
        <v>987</v>
      </c>
      <c r="J162" s="42"/>
      <c r="K162" s="42"/>
      <c r="L162" s="42"/>
      <c r="M162" s="87"/>
      <c r="N162" s="87"/>
      <c r="O162" s="87"/>
      <c r="P162" s="87" t="b">
        <f t="shared" si="23"/>
        <v>1</v>
      </c>
      <c r="Q162" s="87"/>
      <c r="R162" s="87"/>
      <c r="S162" s="42"/>
      <c r="T162" s="42"/>
      <c r="U162" s="42"/>
      <c r="V162" s="82" t="s">
        <v>1151</v>
      </c>
      <c r="W162" s="138" t="str">
        <f t="shared" si="24"/>
        <v>別表十三(六)</v>
      </c>
      <c r="X162" s="139" t="str">
        <f t="shared" si="25"/>
        <v>特定の交換分合により取得した土地等の圧縮額の損金算入に関する明細書</v>
      </c>
      <c r="Y162" s="83" t="s">
        <v>387</v>
      </c>
      <c r="Z162" s="62">
        <v>4</v>
      </c>
      <c r="AA162" s="88"/>
      <c r="AB162" s="42"/>
      <c r="AC162" s="87" t="s">
        <v>193</v>
      </c>
      <c r="AD162" s="42"/>
      <c r="AE162" s="42"/>
      <c r="AF162" s="87"/>
      <c r="AG162" s="89"/>
      <c r="AH162" s="89"/>
      <c r="AI162" s="79"/>
      <c r="AJ162" s="79" t="b">
        <f t="shared" si="26"/>
        <v>0</v>
      </c>
      <c r="AK162" s="79" t="b">
        <f t="shared" si="27"/>
        <v>1</v>
      </c>
      <c r="AL162" s="79" t="b">
        <f t="shared" si="28"/>
        <v>1</v>
      </c>
    </row>
    <row r="163" spans="1:38" ht="33.75">
      <c r="A163" s="63">
        <f t="shared" si="22"/>
        <v>161</v>
      </c>
      <c r="B163" s="42" t="s">
        <v>290</v>
      </c>
      <c r="C163" s="42" t="s">
        <v>197</v>
      </c>
      <c r="D163" s="82" t="s">
        <v>1152</v>
      </c>
      <c r="E163" s="89" t="s">
        <v>388</v>
      </c>
      <c r="F163" s="109">
        <v>6</v>
      </c>
      <c r="G163" s="84"/>
      <c r="H163" s="85"/>
      <c r="I163" s="86" t="s">
        <v>987</v>
      </c>
      <c r="J163" s="42"/>
      <c r="K163" s="42"/>
      <c r="L163" s="42"/>
      <c r="M163" s="87"/>
      <c r="N163" s="87"/>
      <c r="O163" s="87"/>
      <c r="P163" s="87" t="b">
        <f t="shared" si="23"/>
        <v>1</v>
      </c>
      <c r="Q163" s="87"/>
      <c r="R163" s="87"/>
      <c r="S163" s="42"/>
      <c r="T163" s="42"/>
      <c r="U163" s="42"/>
      <c r="V163" s="82" t="s">
        <v>1152</v>
      </c>
      <c r="W163" s="138" t="str">
        <f t="shared" si="24"/>
        <v>別表十三(七)</v>
      </c>
      <c r="X163" s="139" t="str">
        <f t="shared" si="25"/>
        <v>特定普通財産とその隣接する土地等の交換に伴い取得した特定普通財産の圧縮額の損金算入に関する明細書</v>
      </c>
      <c r="Y163" s="89" t="s">
        <v>388</v>
      </c>
      <c r="Z163" s="109">
        <v>6</v>
      </c>
      <c r="AA163" s="88"/>
      <c r="AB163" s="42"/>
      <c r="AC163" s="87" t="s">
        <v>193</v>
      </c>
      <c r="AD163" s="42"/>
      <c r="AE163" s="42"/>
      <c r="AF163" s="87"/>
      <c r="AG163" s="89"/>
      <c r="AH163" s="89"/>
      <c r="AI163" s="79"/>
      <c r="AJ163" s="79" t="b">
        <f t="shared" si="26"/>
        <v>0</v>
      </c>
      <c r="AK163" s="79" t="b">
        <f t="shared" si="27"/>
        <v>1</v>
      </c>
      <c r="AL163" s="79" t="b">
        <f t="shared" si="28"/>
        <v>1</v>
      </c>
    </row>
    <row r="164" spans="1:38" ht="22.5">
      <c r="A164" s="63">
        <f t="shared" si="22"/>
        <v>162</v>
      </c>
      <c r="B164" s="42" t="s">
        <v>291</v>
      </c>
      <c r="C164" s="42" t="s">
        <v>197</v>
      </c>
      <c r="D164" s="82" t="s">
        <v>1153</v>
      </c>
      <c r="E164" s="89" t="s">
        <v>389</v>
      </c>
      <c r="F164" s="109">
        <v>9</v>
      </c>
      <c r="G164" s="84"/>
      <c r="H164" s="85"/>
      <c r="I164" s="86" t="s">
        <v>987</v>
      </c>
      <c r="J164" s="42"/>
      <c r="K164" s="42"/>
      <c r="L164" s="42"/>
      <c r="M164" s="87"/>
      <c r="N164" s="87"/>
      <c r="O164" s="87"/>
      <c r="P164" s="87" t="b">
        <f t="shared" si="23"/>
        <v>1</v>
      </c>
      <c r="Q164" s="87"/>
      <c r="R164" s="87"/>
      <c r="S164" s="87"/>
      <c r="T164" s="87"/>
      <c r="U164" s="87"/>
      <c r="V164" s="82" t="s">
        <v>1285</v>
      </c>
      <c r="W164" s="138" t="str">
        <f t="shared" si="24"/>
        <v>別表十三(八)</v>
      </c>
      <c r="X164" s="139" t="str">
        <f t="shared" si="25"/>
        <v>賦課金で取得した試験研究用資産の圧縮額の損金算入に関する明細書</v>
      </c>
      <c r="Y164" s="89" t="s">
        <v>1286</v>
      </c>
      <c r="Z164" s="109">
        <v>9</v>
      </c>
      <c r="AA164" s="88"/>
      <c r="AB164" s="42"/>
      <c r="AC164" s="87" t="s">
        <v>193</v>
      </c>
      <c r="AD164" s="42"/>
      <c r="AE164" s="42"/>
      <c r="AF164" s="87"/>
      <c r="AG164" s="89"/>
      <c r="AH164" s="89"/>
      <c r="AI164" s="79"/>
      <c r="AJ164" s="79" t="b">
        <f t="shared" si="26"/>
        <v>0</v>
      </c>
      <c r="AK164" s="79" t="b">
        <f t="shared" si="27"/>
        <v>0</v>
      </c>
      <c r="AL164" s="79" t="b">
        <f t="shared" si="28"/>
        <v>0</v>
      </c>
    </row>
    <row r="165" spans="1:38" ht="22.5">
      <c r="A165" s="63">
        <f t="shared" si="22"/>
        <v>163</v>
      </c>
      <c r="B165" s="42" t="s">
        <v>292</v>
      </c>
      <c r="C165" s="42" t="s">
        <v>197</v>
      </c>
      <c r="D165" s="82" t="s">
        <v>1154</v>
      </c>
      <c r="E165" s="89" t="s">
        <v>390</v>
      </c>
      <c r="F165" s="109">
        <v>10</v>
      </c>
      <c r="G165" s="84"/>
      <c r="H165" s="85"/>
      <c r="I165" s="86" t="s">
        <v>987</v>
      </c>
      <c r="J165" s="42"/>
      <c r="K165" s="42"/>
      <c r="L165" s="42"/>
      <c r="M165" s="87"/>
      <c r="N165" s="87"/>
      <c r="O165" s="87"/>
      <c r="P165" s="87" t="b">
        <f t="shared" si="23"/>
        <v>1</v>
      </c>
      <c r="Q165" s="87"/>
      <c r="R165" s="87"/>
      <c r="S165" s="87"/>
      <c r="T165" s="87"/>
      <c r="U165" s="87"/>
      <c r="V165" s="82" t="s">
        <v>1287</v>
      </c>
      <c r="W165" s="138" t="str">
        <f t="shared" si="24"/>
        <v>別表十三(九)</v>
      </c>
      <c r="X165" s="139" t="str">
        <f t="shared" si="25"/>
        <v>転廃業助成金等で取得した固定資産等の圧縮額等の損金算入に関する明細書</v>
      </c>
      <c r="Y165" s="89" t="s">
        <v>1288</v>
      </c>
      <c r="Z165" s="109">
        <v>10</v>
      </c>
      <c r="AA165" s="88"/>
      <c r="AB165" s="42"/>
      <c r="AC165" s="87" t="s">
        <v>193</v>
      </c>
      <c r="AD165" s="42"/>
      <c r="AE165" s="42"/>
      <c r="AF165" s="87"/>
      <c r="AG165" s="89"/>
      <c r="AH165" s="89"/>
      <c r="AI165" s="79"/>
      <c r="AJ165" s="79" t="b">
        <f t="shared" si="26"/>
        <v>0</v>
      </c>
      <c r="AK165" s="79" t="b">
        <f t="shared" si="27"/>
        <v>0</v>
      </c>
      <c r="AL165" s="79" t="b">
        <f t="shared" si="28"/>
        <v>0</v>
      </c>
    </row>
    <row r="166" spans="1:38" ht="22.5">
      <c r="A166" s="63">
        <f t="shared" si="22"/>
        <v>164</v>
      </c>
      <c r="B166" s="42" t="s">
        <v>919</v>
      </c>
      <c r="C166" s="42" t="s">
        <v>191</v>
      </c>
      <c r="D166" s="82" t="s">
        <v>1155</v>
      </c>
      <c r="E166" s="89" t="s">
        <v>392</v>
      </c>
      <c r="F166" s="95">
        <v>11</v>
      </c>
      <c r="G166" s="84"/>
      <c r="H166" s="85"/>
      <c r="I166" s="86" t="s">
        <v>980</v>
      </c>
      <c r="J166" s="42"/>
      <c r="K166" s="42"/>
      <c r="L166" s="42" t="s">
        <v>17</v>
      </c>
      <c r="M166" s="87"/>
      <c r="N166" s="87" t="s">
        <v>17</v>
      </c>
      <c r="O166" s="87"/>
      <c r="P166" s="87" t="b">
        <f t="shared" si="23"/>
        <v>0</v>
      </c>
      <c r="Q166" s="87"/>
      <c r="R166" s="87"/>
      <c r="S166" s="87"/>
      <c r="T166" s="87"/>
      <c r="U166" s="87"/>
      <c r="V166" s="82" t="s">
        <v>1155</v>
      </c>
      <c r="W166" s="138" t="str">
        <f t="shared" si="24"/>
        <v>別表十四(二)</v>
      </c>
      <c r="X166" s="139" t="str">
        <f t="shared" si="25"/>
        <v>寄附金の損金算入に関する明細書</v>
      </c>
      <c r="Y166" s="89" t="s">
        <v>392</v>
      </c>
      <c r="Z166" s="95">
        <v>11</v>
      </c>
      <c r="AA166" s="88"/>
      <c r="AB166" s="42"/>
      <c r="AC166" s="87" t="s">
        <v>193</v>
      </c>
      <c r="AD166" s="42"/>
      <c r="AE166" s="42"/>
      <c r="AF166" s="87"/>
      <c r="AG166" s="89"/>
      <c r="AH166" s="89"/>
      <c r="AI166" s="79"/>
      <c r="AJ166" s="79" t="b">
        <f t="shared" si="26"/>
        <v>0</v>
      </c>
      <c r="AK166" s="79" t="b">
        <f t="shared" si="27"/>
        <v>1</v>
      </c>
      <c r="AL166" s="79" t="b">
        <f t="shared" si="28"/>
        <v>1</v>
      </c>
    </row>
    <row r="167" spans="1:38" ht="33.75">
      <c r="A167" s="63">
        <f t="shared" si="22"/>
        <v>165</v>
      </c>
      <c r="B167" s="42" t="s">
        <v>294</v>
      </c>
      <c r="C167" s="42" t="s">
        <v>191</v>
      </c>
      <c r="D167" s="82" t="s">
        <v>1156</v>
      </c>
      <c r="E167" s="89" t="s">
        <v>393</v>
      </c>
      <c r="F167" s="95">
        <v>4</v>
      </c>
      <c r="G167" s="84"/>
      <c r="H167" s="85"/>
      <c r="I167" s="86" t="s">
        <v>980</v>
      </c>
      <c r="J167" s="42"/>
      <c r="K167" s="42"/>
      <c r="L167" s="42"/>
      <c r="M167" s="87"/>
      <c r="N167" s="87" t="s">
        <v>17</v>
      </c>
      <c r="O167" s="87" t="s">
        <v>17</v>
      </c>
      <c r="P167" s="87" t="b">
        <f t="shared" si="23"/>
        <v>1</v>
      </c>
      <c r="Q167" s="87"/>
      <c r="R167" s="87"/>
      <c r="S167" s="87"/>
      <c r="T167" s="87"/>
      <c r="U167" s="87"/>
      <c r="V167" s="82" t="s">
        <v>1156</v>
      </c>
      <c r="W167" s="138" t="str">
        <f t="shared" si="24"/>
        <v>別表十四(二)付表</v>
      </c>
      <c r="X167" s="139" t="str">
        <f t="shared" si="25"/>
        <v>公益社団法人又は公益財団法人の寄附金の公益法人特別限度額の計算に関する明細書</v>
      </c>
      <c r="Y167" s="89" t="s">
        <v>393</v>
      </c>
      <c r="Z167" s="95">
        <v>4</v>
      </c>
      <c r="AA167" s="88"/>
      <c r="AB167" s="42" t="s">
        <v>17</v>
      </c>
      <c r="AC167" s="87"/>
      <c r="AD167" s="42"/>
      <c r="AE167" s="42"/>
      <c r="AF167" s="87"/>
      <c r="AG167" s="89"/>
      <c r="AH167" s="89"/>
      <c r="AI167" s="79"/>
      <c r="AJ167" s="79" t="b">
        <f t="shared" si="26"/>
        <v>1</v>
      </c>
      <c r="AK167" s="79" t="b">
        <f t="shared" si="27"/>
        <v>1</v>
      </c>
      <c r="AL167" s="79" t="b">
        <f t="shared" si="28"/>
        <v>1</v>
      </c>
    </row>
    <row r="168" spans="1:38" ht="22.5">
      <c r="A168" s="63">
        <f t="shared" si="22"/>
        <v>166</v>
      </c>
      <c r="B168" s="42" t="s">
        <v>293</v>
      </c>
      <c r="C168" s="42" t="s">
        <v>197</v>
      </c>
      <c r="D168" s="82" t="s">
        <v>1157</v>
      </c>
      <c r="E168" s="89" t="s">
        <v>391</v>
      </c>
      <c r="F168" s="95">
        <v>6</v>
      </c>
      <c r="G168" s="84"/>
      <c r="H168" s="85"/>
      <c r="I168" s="86" t="s">
        <v>987</v>
      </c>
      <c r="J168" s="42"/>
      <c r="K168" s="42"/>
      <c r="L168" s="42"/>
      <c r="M168" s="87"/>
      <c r="N168" s="87" t="s">
        <v>17</v>
      </c>
      <c r="O168" s="87"/>
      <c r="P168" s="87" t="b">
        <f t="shared" si="23"/>
        <v>0</v>
      </c>
      <c r="Q168" s="87"/>
      <c r="R168" s="87"/>
      <c r="S168" s="87"/>
      <c r="T168" s="87"/>
      <c r="U168" s="87"/>
      <c r="V168" s="82" t="s">
        <v>1157</v>
      </c>
      <c r="W168" s="138" t="str">
        <f t="shared" si="24"/>
        <v>別表十四(一)</v>
      </c>
      <c r="X168" s="139" t="str">
        <f t="shared" si="25"/>
        <v>民事再生等評価換えによる資産の評価損益に関する明細書</v>
      </c>
      <c r="Y168" s="89" t="s">
        <v>391</v>
      </c>
      <c r="Z168" s="95">
        <v>6</v>
      </c>
      <c r="AA168" s="88"/>
      <c r="AB168" s="42"/>
      <c r="AC168" s="87" t="s">
        <v>193</v>
      </c>
      <c r="AD168" s="42"/>
      <c r="AE168" s="42"/>
      <c r="AF168" s="87"/>
      <c r="AG168" s="89"/>
      <c r="AH168" s="89"/>
      <c r="AI168" s="79"/>
      <c r="AJ168" s="79" t="b">
        <f t="shared" si="26"/>
        <v>0</v>
      </c>
      <c r="AK168" s="79" t="b">
        <f t="shared" si="27"/>
        <v>1</v>
      </c>
      <c r="AL168" s="79" t="b">
        <f t="shared" si="28"/>
        <v>1</v>
      </c>
    </row>
    <row r="169" spans="1:38" ht="22.5">
      <c r="A169" s="63">
        <f t="shared" si="22"/>
        <v>167</v>
      </c>
      <c r="B169" s="42" t="s">
        <v>297</v>
      </c>
      <c r="C169" s="42" t="s">
        <v>197</v>
      </c>
      <c r="D169" s="82" t="s">
        <v>1158</v>
      </c>
      <c r="E169" s="89" t="s">
        <v>1159</v>
      </c>
      <c r="F169" s="109">
        <v>6</v>
      </c>
      <c r="G169" s="84"/>
      <c r="H169" s="85"/>
      <c r="I169" s="86" t="s">
        <v>980</v>
      </c>
      <c r="J169" s="42"/>
      <c r="K169" s="42"/>
      <c r="L169" s="42"/>
      <c r="M169" s="87"/>
      <c r="N169" s="87"/>
      <c r="O169" s="87"/>
      <c r="P169" s="87" t="b">
        <f t="shared" si="23"/>
        <v>1</v>
      </c>
      <c r="Q169" s="87"/>
      <c r="R169" s="87"/>
      <c r="S169" s="87"/>
      <c r="T169" s="87"/>
      <c r="U169" s="87"/>
      <c r="V169" s="82" t="s">
        <v>1158</v>
      </c>
      <c r="W169" s="138" t="str">
        <f t="shared" si="24"/>
        <v>別表十四(八)</v>
      </c>
      <c r="X169" s="139" t="str">
        <f t="shared" si="25"/>
        <v>ﾘｰｽ譲渡に係る収益及び費用の益金及び損金算入に関する明細書</v>
      </c>
      <c r="Y169" s="89" t="s">
        <v>1159</v>
      </c>
      <c r="Z169" s="109">
        <v>6</v>
      </c>
      <c r="AA169" s="88"/>
      <c r="AB169" s="42"/>
      <c r="AC169" s="87" t="s">
        <v>193</v>
      </c>
      <c r="AD169" s="42"/>
      <c r="AE169" s="42"/>
      <c r="AF169" s="87"/>
      <c r="AG169" s="89"/>
      <c r="AH169" s="89"/>
      <c r="AI169" s="79"/>
      <c r="AJ169" s="79" t="b">
        <f t="shared" si="26"/>
        <v>0</v>
      </c>
      <c r="AK169" s="79" t="b">
        <f t="shared" si="27"/>
        <v>1</v>
      </c>
      <c r="AL169" s="79" t="b">
        <f t="shared" si="28"/>
        <v>1</v>
      </c>
    </row>
    <row r="170" spans="1:38" ht="45" customHeight="1">
      <c r="A170" s="63">
        <f t="shared" si="22"/>
        <v>168</v>
      </c>
      <c r="B170" s="42" t="s">
        <v>924</v>
      </c>
      <c r="C170" s="42" t="s">
        <v>197</v>
      </c>
      <c r="D170" s="82" t="s">
        <v>1160</v>
      </c>
      <c r="E170" s="89" t="s">
        <v>1161</v>
      </c>
      <c r="F170" s="109">
        <v>5</v>
      </c>
      <c r="G170" s="84"/>
      <c r="H170" s="85"/>
      <c r="I170" s="86" t="s">
        <v>980</v>
      </c>
      <c r="J170" s="42"/>
      <c r="K170" s="42"/>
      <c r="L170" s="42"/>
      <c r="M170" s="87"/>
      <c r="N170" s="87"/>
      <c r="O170" s="87"/>
      <c r="P170" s="87" t="b">
        <f t="shared" si="23"/>
        <v>1</v>
      </c>
      <c r="Q170" s="87"/>
      <c r="R170" s="87"/>
      <c r="S170" s="87"/>
      <c r="T170" s="87"/>
      <c r="U170" s="87"/>
      <c r="V170" s="82" t="s">
        <v>1160</v>
      </c>
      <c r="W170" s="138" t="str">
        <f t="shared" si="24"/>
        <v>別表十四(九)</v>
      </c>
      <c r="X170" s="139" t="str">
        <f t="shared" si="25"/>
        <v>公益法人等が普通法人等に移行する場合等の累積所得金額又は累積欠損金額の益金又は損金算入等に関する明細書</v>
      </c>
      <c r="Y170" s="89" t="s">
        <v>1161</v>
      </c>
      <c r="Z170" s="109">
        <v>5</v>
      </c>
      <c r="AA170" s="88"/>
      <c r="AB170" s="42"/>
      <c r="AC170" s="87" t="s">
        <v>193</v>
      </c>
      <c r="AD170" s="42"/>
      <c r="AE170" s="42"/>
      <c r="AF170" s="87"/>
      <c r="AG170" s="89"/>
      <c r="AH170" s="89"/>
      <c r="AI170" s="79"/>
      <c r="AJ170" s="79" t="b">
        <f t="shared" si="26"/>
        <v>0</v>
      </c>
      <c r="AK170" s="79" t="b">
        <f t="shared" si="27"/>
        <v>1</v>
      </c>
      <c r="AL170" s="79" t="b">
        <f t="shared" si="28"/>
        <v>1</v>
      </c>
    </row>
    <row r="171" spans="1:38">
      <c r="A171" s="63">
        <f t="shared" si="22"/>
        <v>169</v>
      </c>
      <c r="B171" s="42" t="s">
        <v>920</v>
      </c>
      <c r="C171" s="42" t="s">
        <v>197</v>
      </c>
      <c r="D171" s="82" t="s">
        <v>1162</v>
      </c>
      <c r="E171" s="89" t="s">
        <v>394</v>
      </c>
      <c r="F171" s="62">
        <v>4</v>
      </c>
      <c r="G171" s="84"/>
      <c r="H171" s="85"/>
      <c r="I171" s="86" t="s">
        <v>1163</v>
      </c>
      <c r="J171" s="42"/>
      <c r="K171" s="42"/>
      <c r="L171" s="42"/>
      <c r="M171" s="87"/>
      <c r="N171" s="87"/>
      <c r="O171" s="87"/>
      <c r="P171" s="87" t="b">
        <f t="shared" si="23"/>
        <v>1</v>
      </c>
      <c r="Q171" s="87"/>
      <c r="R171" s="87"/>
      <c r="S171" s="87"/>
      <c r="T171" s="87"/>
      <c r="U171" s="87"/>
      <c r="V171" s="82" t="s">
        <v>1162</v>
      </c>
      <c r="W171" s="138" t="str">
        <f t="shared" si="24"/>
        <v>別表十四(三)</v>
      </c>
      <c r="X171" s="139" t="str">
        <f t="shared" si="25"/>
        <v>譲渡制限付株式に関する明細書</v>
      </c>
      <c r="Y171" s="89" t="s">
        <v>394</v>
      </c>
      <c r="Z171" s="62">
        <v>4</v>
      </c>
      <c r="AA171" s="88"/>
      <c r="AB171" s="42"/>
      <c r="AC171" s="87" t="s">
        <v>193</v>
      </c>
      <c r="AD171" s="42"/>
      <c r="AE171" s="42"/>
      <c r="AF171" s="87"/>
      <c r="AG171" s="89"/>
      <c r="AH171" s="89"/>
      <c r="AI171" s="79"/>
      <c r="AJ171" s="79" t="b">
        <f t="shared" si="26"/>
        <v>0</v>
      </c>
      <c r="AK171" s="79" t="b">
        <f t="shared" si="27"/>
        <v>1</v>
      </c>
      <c r="AL171" s="79" t="b">
        <f t="shared" si="28"/>
        <v>1</v>
      </c>
    </row>
    <row r="172" spans="1:38" ht="22.5">
      <c r="A172" s="63">
        <f t="shared" si="22"/>
        <v>170</v>
      </c>
      <c r="B172" s="42" t="s">
        <v>922</v>
      </c>
      <c r="C172" s="42" t="s">
        <v>197</v>
      </c>
      <c r="D172" s="82" t="s">
        <v>1164</v>
      </c>
      <c r="E172" s="89" t="s">
        <v>704</v>
      </c>
      <c r="F172" s="62">
        <v>6</v>
      </c>
      <c r="G172" s="84"/>
      <c r="H172" s="85"/>
      <c r="I172" s="86" t="s">
        <v>980</v>
      </c>
      <c r="J172" s="42"/>
      <c r="K172" s="42"/>
      <c r="L172" s="42"/>
      <c r="M172" s="87"/>
      <c r="N172" s="87"/>
      <c r="O172" s="87"/>
      <c r="P172" s="87" t="b">
        <f t="shared" si="23"/>
        <v>1</v>
      </c>
      <c r="Q172" s="87"/>
      <c r="R172" s="87"/>
      <c r="S172" s="87"/>
      <c r="T172" s="87"/>
      <c r="U172" s="87"/>
      <c r="V172" s="82" t="s">
        <v>1164</v>
      </c>
      <c r="W172" s="138" t="str">
        <f t="shared" si="24"/>
        <v>別表十四(七)</v>
      </c>
      <c r="X172" s="139" t="str">
        <f t="shared" si="25"/>
        <v>特定資産譲渡等損失額の損金不算入に関する明細書</v>
      </c>
      <c r="Y172" s="89" t="s">
        <v>704</v>
      </c>
      <c r="Z172" s="62">
        <v>6</v>
      </c>
      <c r="AA172" s="88"/>
      <c r="AB172" s="42"/>
      <c r="AC172" s="87" t="s">
        <v>193</v>
      </c>
      <c r="AD172" s="42"/>
      <c r="AE172" s="42"/>
      <c r="AF172" s="87"/>
      <c r="AG172" s="89"/>
      <c r="AH172" s="89"/>
      <c r="AI172" s="79"/>
      <c r="AJ172" s="79" t="b">
        <f t="shared" si="26"/>
        <v>0</v>
      </c>
      <c r="AK172" s="79" t="b">
        <f t="shared" si="27"/>
        <v>1</v>
      </c>
      <c r="AL172" s="79" t="b">
        <f t="shared" si="28"/>
        <v>1</v>
      </c>
    </row>
    <row r="173" spans="1:38" ht="45">
      <c r="A173" s="63">
        <f t="shared" si="22"/>
        <v>171</v>
      </c>
      <c r="B173" s="42" t="s">
        <v>923</v>
      </c>
      <c r="C173" s="42" t="s">
        <v>197</v>
      </c>
      <c r="D173" s="82" t="s">
        <v>1165</v>
      </c>
      <c r="E173" s="94" t="s">
        <v>705</v>
      </c>
      <c r="F173" s="62">
        <v>5</v>
      </c>
      <c r="G173" s="84"/>
      <c r="H173" s="85"/>
      <c r="I173" s="86" t="s">
        <v>980</v>
      </c>
      <c r="J173" s="42"/>
      <c r="K173" s="42"/>
      <c r="L173" s="42"/>
      <c r="M173" s="87"/>
      <c r="N173" s="87"/>
      <c r="O173" s="87"/>
      <c r="P173" s="87" t="b">
        <f t="shared" si="23"/>
        <v>1</v>
      </c>
      <c r="Q173" s="87"/>
      <c r="R173" s="87"/>
      <c r="S173" s="42"/>
      <c r="T173" s="42"/>
      <c r="U173" s="42"/>
      <c r="V173" s="82" t="s">
        <v>1165</v>
      </c>
      <c r="W173" s="138" t="str">
        <f t="shared" si="24"/>
        <v>別表十四(七)付表一</v>
      </c>
      <c r="X173" s="139" t="str">
        <f t="shared" si="25"/>
        <v>支配関係事業年度開始日における時価が帳簿価額を下回っていない資産並びに時価純資産価額及び簿価純資産価額等に関する明細書</v>
      </c>
      <c r="Y173" s="94" t="s">
        <v>705</v>
      </c>
      <c r="Z173" s="62">
        <v>5</v>
      </c>
      <c r="AA173" s="88"/>
      <c r="AB173" s="42"/>
      <c r="AC173" s="87" t="s">
        <v>193</v>
      </c>
      <c r="AD173" s="42"/>
      <c r="AE173" s="42"/>
      <c r="AF173" s="87"/>
      <c r="AG173" s="89"/>
      <c r="AH173" s="89"/>
      <c r="AI173" s="79"/>
      <c r="AJ173" s="79" t="b">
        <f t="shared" si="26"/>
        <v>0</v>
      </c>
      <c r="AK173" s="79" t="b">
        <f t="shared" si="27"/>
        <v>1</v>
      </c>
      <c r="AL173" s="79" t="b">
        <f t="shared" si="28"/>
        <v>1</v>
      </c>
    </row>
    <row r="174" spans="1:38" ht="33.75">
      <c r="A174" s="63">
        <f t="shared" si="22"/>
        <v>172</v>
      </c>
      <c r="B174" s="42" t="s">
        <v>295</v>
      </c>
      <c r="C174" s="42" t="s">
        <v>197</v>
      </c>
      <c r="D174" s="82" t="s">
        <v>1166</v>
      </c>
      <c r="E174" s="94" t="s">
        <v>1167</v>
      </c>
      <c r="F174" s="62">
        <v>3</v>
      </c>
      <c r="G174" s="84"/>
      <c r="H174" s="85"/>
      <c r="I174" s="86" t="s">
        <v>980</v>
      </c>
      <c r="J174" s="42"/>
      <c r="K174" s="42"/>
      <c r="L174" s="42"/>
      <c r="M174" s="87"/>
      <c r="N174" s="87"/>
      <c r="O174" s="87"/>
      <c r="P174" s="87" t="b">
        <f t="shared" si="23"/>
        <v>1</v>
      </c>
      <c r="Q174" s="87"/>
      <c r="R174" s="87"/>
      <c r="S174" s="42"/>
      <c r="T174" s="42"/>
      <c r="U174" s="42"/>
      <c r="V174" s="82" t="s">
        <v>1166</v>
      </c>
      <c r="W174" s="138" t="str">
        <f t="shared" si="24"/>
        <v>別表十四(七)付表二</v>
      </c>
      <c r="X174" s="139" t="str">
        <f t="shared" si="25"/>
        <v>前特定適格組織再編成等による移転資産の特例計算をした場合の特定資産譲渡等損失額の損金不算入に関する明細書</v>
      </c>
      <c r="Y174" s="94" t="s">
        <v>1167</v>
      </c>
      <c r="Z174" s="62">
        <v>3</v>
      </c>
      <c r="AA174" s="88"/>
      <c r="AB174" s="42"/>
      <c r="AC174" s="87" t="s">
        <v>193</v>
      </c>
      <c r="AD174" s="42"/>
      <c r="AE174" s="42"/>
      <c r="AF174" s="87"/>
      <c r="AG174" s="89"/>
      <c r="AH174" s="89"/>
      <c r="AI174" s="79"/>
      <c r="AJ174" s="79" t="b">
        <f t="shared" si="26"/>
        <v>0</v>
      </c>
      <c r="AK174" s="79" t="b">
        <f t="shared" si="27"/>
        <v>1</v>
      </c>
      <c r="AL174" s="79" t="b">
        <f t="shared" si="28"/>
        <v>1</v>
      </c>
    </row>
    <row r="175" spans="1:38" ht="45">
      <c r="A175" s="63">
        <f t="shared" si="22"/>
        <v>173</v>
      </c>
      <c r="B175" s="42" t="s">
        <v>296</v>
      </c>
      <c r="C175" s="42" t="s">
        <v>197</v>
      </c>
      <c r="D175" s="82" t="s">
        <v>1168</v>
      </c>
      <c r="E175" s="94" t="s">
        <v>706</v>
      </c>
      <c r="F175" s="62">
        <v>4</v>
      </c>
      <c r="G175" s="84"/>
      <c r="H175" s="85"/>
      <c r="I175" s="86" t="s">
        <v>980</v>
      </c>
      <c r="J175" s="42"/>
      <c r="K175" s="42"/>
      <c r="L175" s="42"/>
      <c r="M175" s="87"/>
      <c r="N175" s="87"/>
      <c r="O175" s="87"/>
      <c r="P175" s="87" t="b">
        <f t="shared" si="23"/>
        <v>1</v>
      </c>
      <c r="Q175" s="87"/>
      <c r="R175" s="87"/>
      <c r="S175" s="42"/>
      <c r="T175" s="42"/>
      <c r="U175" s="42"/>
      <c r="V175" s="82" t="s">
        <v>1168</v>
      </c>
      <c r="W175" s="138" t="str">
        <f t="shared" si="24"/>
        <v>別表十四(七)付表三</v>
      </c>
      <c r="X175" s="139" t="str">
        <f t="shared" si="25"/>
        <v>関連法人支配関係事業年度開始日における時価が帳簿価額を下回っていない資産並びに時価純資産価額及び簿価純資産価額等に関する明細書</v>
      </c>
      <c r="Y175" s="94" t="s">
        <v>706</v>
      </c>
      <c r="Z175" s="62">
        <v>4</v>
      </c>
      <c r="AA175" s="88"/>
      <c r="AB175" s="42"/>
      <c r="AC175" s="87" t="s">
        <v>193</v>
      </c>
      <c r="AD175" s="42"/>
      <c r="AE175" s="42"/>
      <c r="AF175" s="87"/>
      <c r="AG175" s="89"/>
      <c r="AH175" s="89"/>
      <c r="AI175" s="79"/>
      <c r="AJ175" s="79" t="b">
        <f t="shared" si="26"/>
        <v>0</v>
      </c>
      <c r="AK175" s="79" t="b">
        <f t="shared" si="27"/>
        <v>1</v>
      </c>
      <c r="AL175" s="79" t="b">
        <f t="shared" si="28"/>
        <v>1</v>
      </c>
    </row>
    <row r="176" spans="1:38" ht="22.5">
      <c r="A176" s="63">
        <f t="shared" si="22"/>
        <v>174</v>
      </c>
      <c r="B176" s="42" t="s">
        <v>925</v>
      </c>
      <c r="C176" s="42" t="s">
        <v>191</v>
      </c>
      <c r="D176" s="82" t="s">
        <v>676</v>
      </c>
      <c r="E176" s="89" t="s">
        <v>1169</v>
      </c>
      <c r="F176" s="109">
        <v>1</v>
      </c>
      <c r="G176" s="84"/>
      <c r="H176" s="85"/>
      <c r="I176" s="86" t="s">
        <v>980</v>
      </c>
      <c r="J176" s="42"/>
      <c r="K176" s="42"/>
      <c r="L176" s="42"/>
      <c r="M176" s="87"/>
      <c r="N176" s="87"/>
      <c r="O176" s="87"/>
      <c r="P176" s="87" t="b">
        <f t="shared" si="23"/>
        <v>1</v>
      </c>
      <c r="Q176" s="87"/>
      <c r="R176" s="87"/>
      <c r="S176" s="42"/>
      <c r="T176" s="42"/>
      <c r="U176" s="42"/>
      <c r="V176" s="82" t="s">
        <v>676</v>
      </c>
      <c r="W176" s="138" t="str">
        <f t="shared" si="24"/>
        <v>別表十四(十)</v>
      </c>
      <c r="X176" s="139" t="str">
        <f t="shared" si="25"/>
        <v>特定資産譲渡等損失額の損金不算入に関する明細書</v>
      </c>
      <c r="Y176" s="89" t="s">
        <v>1169</v>
      </c>
      <c r="Z176" s="109">
        <v>1</v>
      </c>
      <c r="AA176" s="88"/>
      <c r="AB176" s="42" t="s">
        <v>17</v>
      </c>
      <c r="AC176" s="87"/>
      <c r="AD176" s="42"/>
      <c r="AE176" s="42"/>
      <c r="AF176" s="87"/>
      <c r="AG176" s="89"/>
      <c r="AH176" s="89"/>
      <c r="AI176" s="79"/>
      <c r="AJ176" s="79" t="b">
        <f t="shared" si="26"/>
        <v>1</v>
      </c>
      <c r="AK176" s="79" t="b">
        <f t="shared" si="27"/>
        <v>1</v>
      </c>
      <c r="AL176" s="79" t="b">
        <f t="shared" si="28"/>
        <v>1</v>
      </c>
    </row>
    <row r="177" spans="1:38" ht="22.5">
      <c r="A177" s="63">
        <f t="shared" si="22"/>
        <v>175</v>
      </c>
      <c r="B177" s="42" t="s">
        <v>926</v>
      </c>
      <c r="C177" s="42" t="s">
        <v>191</v>
      </c>
      <c r="D177" s="82" t="s">
        <v>677</v>
      </c>
      <c r="E177" s="89" t="s">
        <v>1170</v>
      </c>
      <c r="F177" s="109">
        <v>1</v>
      </c>
      <c r="G177" s="84"/>
      <c r="H177" s="85"/>
      <c r="I177" s="86" t="s">
        <v>980</v>
      </c>
      <c r="J177" s="42"/>
      <c r="K177" s="42"/>
      <c r="L177" s="42"/>
      <c r="M177" s="87"/>
      <c r="N177" s="87"/>
      <c r="O177" s="87"/>
      <c r="P177" s="87" t="b">
        <f t="shared" si="23"/>
        <v>1</v>
      </c>
      <c r="Q177" s="87"/>
      <c r="R177" s="87"/>
      <c r="S177" s="42"/>
      <c r="T177" s="42"/>
      <c r="U177" s="42"/>
      <c r="V177" s="82" t="s">
        <v>677</v>
      </c>
      <c r="W177" s="138" t="str">
        <f t="shared" si="24"/>
        <v>別表十四(十)付表一</v>
      </c>
      <c r="X177" s="139" t="str">
        <f t="shared" si="25"/>
        <v>特定資産譲渡等損失額からの控除額の計算に関する明細書</v>
      </c>
      <c r="Y177" s="89" t="s">
        <v>1170</v>
      </c>
      <c r="Z177" s="109">
        <v>1</v>
      </c>
      <c r="AA177" s="88"/>
      <c r="AB177" s="42" t="s">
        <v>17</v>
      </c>
      <c r="AC177" s="87"/>
      <c r="AD177" s="42"/>
      <c r="AE177" s="42"/>
      <c r="AF177" s="87"/>
      <c r="AG177" s="89"/>
      <c r="AH177" s="89"/>
      <c r="AI177" s="79"/>
      <c r="AJ177" s="79" t="b">
        <f t="shared" si="26"/>
        <v>1</v>
      </c>
      <c r="AK177" s="79" t="b">
        <f t="shared" si="27"/>
        <v>1</v>
      </c>
      <c r="AL177" s="79" t="b">
        <f t="shared" si="28"/>
        <v>1</v>
      </c>
    </row>
    <row r="178" spans="1:38" ht="33.75">
      <c r="A178" s="63">
        <f t="shared" si="22"/>
        <v>176</v>
      </c>
      <c r="B178" s="42" t="s">
        <v>927</v>
      </c>
      <c r="C178" s="42" t="s">
        <v>191</v>
      </c>
      <c r="D178" s="82" t="s">
        <v>678</v>
      </c>
      <c r="E178" s="89" t="s">
        <v>1171</v>
      </c>
      <c r="F178" s="109">
        <v>1</v>
      </c>
      <c r="G178" s="84"/>
      <c r="H178" s="85"/>
      <c r="I178" s="86" t="s">
        <v>980</v>
      </c>
      <c r="J178" s="42"/>
      <c r="K178" s="42"/>
      <c r="L178" s="42"/>
      <c r="M178" s="87"/>
      <c r="N178" s="87"/>
      <c r="O178" s="87"/>
      <c r="P178" s="87" t="b">
        <f t="shared" si="23"/>
        <v>1</v>
      </c>
      <c r="Q178" s="87"/>
      <c r="R178" s="87"/>
      <c r="S178" s="42"/>
      <c r="T178" s="42"/>
      <c r="U178" s="42"/>
      <c r="V178" s="82" t="s">
        <v>678</v>
      </c>
      <c r="W178" s="138" t="str">
        <f t="shared" si="24"/>
        <v>別表十四(十)付表二</v>
      </c>
      <c r="X178" s="139" t="str">
        <f t="shared" si="25"/>
        <v>特定移転資産の譲渡等による損失の額又は利益の額がある場合の特定資産譲渡等損失額の損金不算入に関する明細書</v>
      </c>
      <c r="Y178" s="89" t="s">
        <v>1171</v>
      </c>
      <c r="Z178" s="109">
        <v>1</v>
      </c>
      <c r="AA178" s="88"/>
      <c r="AB178" s="42" t="s">
        <v>17</v>
      </c>
      <c r="AC178" s="87"/>
      <c r="AD178" s="42"/>
      <c r="AE178" s="42"/>
      <c r="AF178" s="87"/>
      <c r="AG178" s="89"/>
      <c r="AH178" s="89"/>
      <c r="AI178" s="79"/>
      <c r="AJ178" s="79" t="b">
        <f t="shared" si="26"/>
        <v>1</v>
      </c>
      <c r="AK178" s="79" t="b">
        <f t="shared" si="27"/>
        <v>1</v>
      </c>
      <c r="AL178" s="79" t="b">
        <f t="shared" si="28"/>
        <v>1</v>
      </c>
    </row>
    <row r="179" spans="1:38" ht="22.5">
      <c r="A179" s="63">
        <f t="shared" si="22"/>
        <v>177</v>
      </c>
      <c r="B179" s="42" t="s">
        <v>928</v>
      </c>
      <c r="C179" s="42" t="s">
        <v>191</v>
      </c>
      <c r="D179" s="82" t="s">
        <v>298</v>
      </c>
      <c r="E179" s="89" t="s">
        <v>299</v>
      </c>
      <c r="F179" s="95">
        <v>14</v>
      </c>
      <c r="G179" s="84"/>
      <c r="H179" s="85">
        <v>5</v>
      </c>
      <c r="I179" s="86" t="s">
        <v>974</v>
      </c>
      <c r="J179" s="42"/>
      <c r="K179" s="42"/>
      <c r="L179" s="42"/>
      <c r="M179" s="87"/>
      <c r="N179" s="87"/>
      <c r="O179" s="87"/>
      <c r="P179" s="87" t="b">
        <f t="shared" si="23"/>
        <v>1</v>
      </c>
      <c r="Q179" s="87"/>
      <c r="R179" s="87"/>
      <c r="S179" s="42"/>
      <c r="T179" s="42"/>
      <c r="U179" s="42"/>
      <c r="V179" s="82" t="s">
        <v>298</v>
      </c>
      <c r="W179" s="138" t="str">
        <f t="shared" si="24"/>
        <v>別表十五</v>
      </c>
      <c r="X179" s="139" t="str">
        <f t="shared" si="25"/>
        <v>交際費等の損金算入に関する明細書</v>
      </c>
      <c r="Y179" s="89" t="s">
        <v>299</v>
      </c>
      <c r="Z179" s="95">
        <v>14</v>
      </c>
      <c r="AA179" s="88"/>
      <c r="AB179" s="42" t="s">
        <v>17</v>
      </c>
      <c r="AC179" s="87"/>
      <c r="AD179" s="42"/>
      <c r="AE179" s="42"/>
      <c r="AF179" s="87"/>
      <c r="AG179" s="89"/>
      <c r="AH179" s="44" t="s">
        <v>1172</v>
      </c>
      <c r="AI179" s="79"/>
      <c r="AJ179" s="79" t="b">
        <f t="shared" si="26"/>
        <v>1</v>
      </c>
      <c r="AK179" s="79" t="b">
        <f t="shared" si="27"/>
        <v>1</v>
      </c>
      <c r="AL179" s="79" t="b">
        <f t="shared" si="28"/>
        <v>1</v>
      </c>
    </row>
    <row r="180" spans="1:38" ht="22.5">
      <c r="A180" s="63">
        <f t="shared" si="22"/>
        <v>178</v>
      </c>
      <c r="B180" s="42" t="s">
        <v>929</v>
      </c>
      <c r="C180" s="42" t="s">
        <v>191</v>
      </c>
      <c r="D180" s="82" t="s">
        <v>679</v>
      </c>
      <c r="E180" s="89" t="s">
        <v>1173</v>
      </c>
      <c r="F180" s="95">
        <v>1</v>
      </c>
      <c r="G180" s="84" t="s">
        <v>992</v>
      </c>
      <c r="H180" s="85">
        <v>5</v>
      </c>
      <c r="I180" s="86" t="s">
        <v>1018</v>
      </c>
      <c r="J180" s="42"/>
      <c r="K180" s="42"/>
      <c r="L180" s="42"/>
      <c r="M180" s="87"/>
      <c r="N180" s="87"/>
      <c r="O180" s="87"/>
      <c r="P180" s="87" t="b">
        <f t="shared" si="23"/>
        <v>1</v>
      </c>
      <c r="Q180" s="87"/>
      <c r="R180" s="87"/>
      <c r="S180" s="42"/>
      <c r="T180" s="42"/>
      <c r="U180" s="42"/>
      <c r="V180" s="82" t="s">
        <v>679</v>
      </c>
      <c r="W180" s="138" t="str">
        <f t="shared" si="24"/>
        <v>別表十五付表</v>
      </c>
      <c r="X180" s="139" t="str">
        <f t="shared" si="25"/>
        <v>通算定額控除限度分配額の計算に関する明細書</v>
      </c>
      <c r="Y180" s="89" t="s">
        <v>1173</v>
      </c>
      <c r="Z180" s="95">
        <v>1</v>
      </c>
      <c r="AA180" s="88"/>
      <c r="AB180" s="42" t="s">
        <v>17</v>
      </c>
      <c r="AC180" s="87"/>
      <c r="AD180" s="42"/>
      <c r="AE180" s="42"/>
      <c r="AF180" s="87"/>
      <c r="AG180" s="89"/>
      <c r="AH180" s="89"/>
      <c r="AI180" s="79"/>
      <c r="AJ180" s="79" t="b">
        <f t="shared" si="26"/>
        <v>1</v>
      </c>
      <c r="AK180" s="79" t="b">
        <f t="shared" si="27"/>
        <v>1</v>
      </c>
      <c r="AL180" s="79" t="b">
        <f t="shared" si="28"/>
        <v>1</v>
      </c>
    </row>
    <row r="181" spans="1:38" ht="22.5">
      <c r="A181" s="63">
        <f t="shared" si="22"/>
        <v>179</v>
      </c>
      <c r="B181" s="42" t="s">
        <v>930</v>
      </c>
      <c r="C181" s="42" t="s">
        <v>197</v>
      </c>
      <c r="D181" s="82" t="s">
        <v>300</v>
      </c>
      <c r="E181" s="89" t="s">
        <v>301</v>
      </c>
      <c r="F181" s="62">
        <v>5</v>
      </c>
      <c r="G181" s="84"/>
      <c r="H181" s="85">
        <v>5</v>
      </c>
      <c r="I181" s="86" t="s">
        <v>974</v>
      </c>
      <c r="J181" s="42" t="s">
        <v>17</v>
      </c>
      <c r="K181" s="42"/>
      <c r="L181" s="42"/>
      <c r="M181" s="87"/>
      <c r="N181" s="87"/>
      <c r="O181" s="87"/>
      <c r="P181" s="87" t="b">
        <f t="shared" si="23"/>
        <v>1</v>
      </c>
      <c r="Q181" s="87"/>
      <c r="R181" s="87"/>
      <c r="S181" s="42"/>
      <c r="T181" s="42"/>
      <c r="U181" s="42"/>
      <c r="V181" s="82" t="s">
        <v>300</v>
      </c>
      <c r="W181" s="138" t="str">
        <f t="shared" si="24"/>
        <v>別表十六(一)</v>
      </c>
      <c r="X181" s="139" t="str">
        <f t="shared" si="25"/>
        <v>旧定額法又は定額法による減価償却資産の償却額の計算に関する明細書</v>
      </c>
      <c r="Y181" s="89" t="s">
        <v>301</v>
      </c>
      <c r="Z181" s="41">
        <v>6</v>
      </c>
      <c r="AA181" s="92" t="s">
        <v>826</v>
      </c>
      <c r="AB181" s="42" t="s">
        <v>193</v>
      </c>
      <c r="AC181" s="87"/>
      <c r="AD181" s="42"/>
      <c r="AE181" s="42"/>
      <c r="AF181" s="87"/>
      <c r="AG181" s="89"/>
      <c r="AH181" s="44" t="s">
        <v>978</v>
      </c>
      <c r="AI181" s="79"/>
      <c r="AJ181" s="79" t="b">
        <f t="shared" si="26"/>
        <v>1</v>
      </c>
      <c r="AK181" s="79" t="b">
        <f t="shared" si="27"/>
        <v>1</v>
      </c>
      <c r="AL181" s="79" t="b">
        <f t="shared" si="28"/>
        <v>1</v>
      </c>
    </row>
    <row r="182" spans="1:38" ht="22.5">
      <c r="A182" s="63">
        <f t="shared" si="22"/>
        <v>180</v>
      </c>
      <c r="B182" s="42" t="s">
        <v>931</v>
      </c>
      <c r="C182" s="42" t="s">
        <v>197</v>
      </c>
      <c r="D182" s="82" t="s">
        <v>302</v>
      </c>
      <c r="E182" s="89" t="s">
        <v>303</v>
      </c>
      <c r="F182" s="62">
        <v>5</v>
      </c>
      <c r="G182" s="84"/>
      <c r="H182" s="85">
        <v>5</v>
      </c>
      <c r="I182" s="86" t="s">
        <v>974</v>
      </c>
      <c r="J182" s="42" t="s">
        <v>17</v>
      </c>
      <c r="K182" s="42"/>
      <c r="L182" s="42"/>
      <c r="M182" s="87"/>
      <c r="N182" s="87"/>
      <c r="O182" s="87"/>
      <c r="P182" s="87" t="b">
        <f t="shared" si="23"/>
        <v>1</v>
      </c>
      <c r="Q182" s="87"/>
      <c r="R182" s="87"/>
      <c r="S182" s="42"/>
      <c r="T182" s="42"/>
      <c r="U182" s="42"/>
      <c r="V182" s="82" t="s">
        <v>302</v>
      </c>
      <c r="W182" s="138" t="str">
        <f t="shared" si="24"/>
        <v>別表十六(二)</v>
      </c>
      <c r="X182" s="139" t="str">
        <f t="shared" si="25"/>
        <v>旧定率法又は定率法による減価償却資産の償却額の計算に関する明細書</v>
      </c>
      <c r="Y182" s="89" t="s">
        <v>303</v>
      </c>
      <c r="Z182" s="41">
        <v>6</v>
      </c>
      <c r="AA182" s="92" t="s">
        <v>826</v>
      </c>
      <c r="AB182" s="42" t="s">
        <v>193</v>
      </c>
      <c r="AC182" s="87"/>
      <c r="AD182" s="42"/>
      <c r="AE182" s="42"/>
      <c r="AF182" s="87"/>
      <c r="AG182" s="89"/>
      <c r="AH182" s="44" t="s">
        <v>978</v>
      </c>
      <c r="AI182" s="79"/>
      <c r="AJ182" s="79" t="b">
        <f t="shared" ref="AJ182:AJ213" si="29">IFERROR(Z182=IF(OR(AB182="◎",AB182="☆",AC182="◎",AC182="☆",AD182="◎",AD182="☆",AE182="◎",AE182="☆"),F182+1,F182),)</f>
        <v>1</v>
      </c>
      <c r="AK182" s="79" t="b">
        <f t="shared" ref="AK182:AK213" si="30">IFERROR(U182=IF(V182=D182,"","○"),)</f>
        <v>1</v>
      </c>
      <c r="AL182" s="79" t="b">
        <f t="shared" ref="AL182:AL213" si="31">IFERROR(T182=IF(Y182=E182,"","○"),)</f>
        <v>1</v>
      </c>
    </row>
    <row r="183" spans="1:38" ht="33.75">
      <c r="A183" s="63">
        <f t="shared" si="22"/>
        <v>181</v>
      </c>
      <c r="B183" s="42" t="s">
        <v>304</v>
      </c>
      <c r="C183" s="42" t="s">
        <v>197</v>
      </c>
      <c r="D183" s="82" t="s">
        <v>1174</v>
      </c>
      <c r="E183" s="89" t="s">
        <v>396</v>
      </c>
      <c r="F183" s="62">
        <v>10</v>
      </c>
      <c r="G183" s="84"/>
      <c r="H183" s="85"/>
      <c r="I183" s="86" t="s">
        <v>980</v>
      </c>
      <c r="J183" s="42"/>
      <c r="K183" s="42"/>
      <c r="L183" s="42"/>
      <c r="M183" s="87"/>
      <c r="N183" s="87"/>
      <c r="O183" s="87"/>
      <c r="P183" s="87" t="b">
        <f t="shared" si="23"/>
        <v>1</v>
      </c>
      <c r="Q183" s="87"/>
      <c r="R183" s="87"/>
      <c r="S183" s="42"/>
      <c r="T183" s="42"/>
      <c r="U183" s="42"/>
      <c r="V183" s="82" t="s">
        <v>1174</v>
      </c>
      <c r="W183" s="138" t="str">
        <f t="shared" si="24"/>
        <v>別表十六(三)</v>
      </c>
      <c r="X183" s="139" t="str">
        <f t="shared" si="25"/>
        <v>旧生産高比例法又は生産高比例法による鉱業用減価償却資産の償却額の計算に関する明細書</v>
      </c>
      <c r="Y183" s="89" t="s">
        <v>396</v>
      </c>
      <c r="Z183" s="62">
        <v>10</v>
      </c>
      <c r="AA183" s="88"/>
      <c r="AB183" s="42"/>
      <c r="AC183" s="87" t="s">
        <v>193</v>
      </c>
      <c r="AD183" s="42"/>
      <c r="AE183" s="42"/>
      <c r="AF183" s="87"/>
      <c r="AG183" s="89"/>
      <c r="AH183" s="89"/>
      <c r="AI183" s="79"/>
      <c r="AJ183" s="79" t="b">
        <f t="shared" si="29"/>
        <v>0</v>
      </c>
      <c r="AK183" s="79" t="b">
        <f t="shared" si="30"/>
        <v>1</v>
      </c>
      <c r="AL183" s="79" t="b">
        <f t="shared" si="31"/>
        <v>1</v>
      </c>
    </row>
    <row r="184" spans="1:38" ht="22.5">
      <c r="A184" s="63">
        <f t="shared" si="22"/>
        <v>182</v>
      </c>
      <c r="B184" s="42" t="s">
        <v>305</v>
      </c>
      <c r="C184" s="42" t="s">
        <v>197</v>
      </c>
      <c r="D184" s="82" t="s">
        <v>1175</v>
      </c>
      <c r="E184" s="89" t="s">
        <v>398</v>
      </c>
      <c r="F184" s="62">
        <v>10</v>
      </c>
      <c r="G184" s="84"/>
      <c r="H184" s="85"/>
      <c r="I184" s="86" t="s">
        <v>980</v>
      </c>
      <c r="J184" s="42"/>
      <c r="K184" s="42"/>
      <c r="L184" s="42"/>
      <c r="M184" s="87"/>
      <c r="N184" s="87"/>
      <c r="O184" s="87"/>
      <c r="P184" s="87" t="b">
        <f t="shared" si="23"/>
        <v>1</v>
      </c>
      <c r="Q184" s="87"/>
      <c r="R184" s="87"/>
      <c r="S184" s="42"/>
      <c r="T184" s="42"/>
      <c r="U184" s="42"/>
      <c r="V184" s="82" t="s">
        <v>1175</v>
      </c>
      <c r="W184" s="138" t="str">
        <f t="shared" si="24"/>
        <v>別表十六(五)</v>
      </c>
      <c r="X184" s="139" t="str">
        <f t="shared" si="25"/>
        <v>取替法による取替資産の償却額の計算に関する明細書</v>
      </c>
      <c r="Y184" s="89" t="s">
        <v>398</v>
      </c>
      <c r="Z184" s="62">
        <v>10</v>
      </c>
      <c r="AA184" s="88"/>
      <c r="AB184" s="42"/>
      <c r="AC184" s="87" t="s">
        <v>193</v>
      </c>
      <c r="AD184" s="42"/>
      <c r="AE184" s="42"/>
      <c r="AF184" s="87"/>
      <c r="AG184" s="89"/>
      <c r="AH184" s="89"/>
      <c r="AI184" s="79"/>
      <c r="AJ184" s="79" t="b">
        <f t="shared" si="29"/>
        <v>0</v>
      </c>
      <c r="AK184" s="79" t="b">
        <f t="shared" si="30"/>
        <v>1</v>
      </c>
      <c r="AL184" s="79" t="b">
        <f t="shared" si="31"/>
        <v>1</v>
      </c>
    </row>
    <row r="185" spans="1:38" ht="33.75">
      <c r="A185" s="63">
        <f t="shared" si="22"/>
        <v>183</v>
      </c>
      <c r="B185" s="42" t="s">
        <v>932</v>
      </c>
      <c r="C185" s="42" t="s">
        <v>197</v>
      </c>
      <c r="D185" s="82" t="s">
        <v>1176</v>
      </c>
      <c r="E185" s="89" t="s">
        <v>397</v>
      </c>
      <c r="F185" s="62">
        <v>5</v>
      </c>
      <c r="G185" s="84"/>
      <c r="H185" s="85"/>
      <c r="I185" s="86" t="s">
        <v>980</v>
      </c>
      <c r="J185" s="42"/>
      <c r="K185" s="42"/>
      <c r="L185" s="42"/>
      <c r="M185" s="87"/>
      <c r="N185" s="87"/>
      <c r="O185" s="87"/>
      <c r="P185" s="87" t="b">
        <f t="shared" si="23"/>
        <v>1</v>
      </c>
      <c r="Q185" s="87"/>
      <c r="R185" s="87"/>
      <c r="S185" s="42"/>
      <c r="T185" s="42"/>
      <c r="U185" s="42"/>
      <c r="V185" s="82" t="s">
        <v>1176</v>
      </c>
      <c r="W185" s="138" t="str">
        <f t="shared" si="24"/>
        <v>別表十六(四)</v>
      </c>
      <c r="X185" s="139" t="str">
        <f t="shared" si="25"/>
        <v>旧国外ﾘｰｽ期間定額法若しくは旧ﾘｰｽ期間定額法又はﾘｰｽ期間定額法による償却額の計算に関する明細書</v>
      </c>
      <c r="Y185" s="89" t="s">
        <v>397</v>
      </c>
      <c r="Z185" s="62">
        <v>5</v>
      </c>
      <c r="AA185" s="88"/>
      <c r="AB185" s="42"/>
      <c r="AC185" s="87" t="s">
        <v>193</v>
      </c>
      <c r="AD185" s="42"/>
      <c r="AE185" s="42"/>
      <c r="AF185" s="87"/>
      <c r="AG185" s="89"/>
      <c r="AH185" s="89"/>
      <c r="AI185" s="79"/>
      <c r="AJ185" s="79" t="b">
        <f t="shared" si="29"/>
        <v>0</v>
      </c>
      <c r="AK185" s="79" t="b">
        <f t="shared" si="30"/>
        <v>1</v>
      </c>
      <c r="AL185" s="79" t="b">
        <f t="shared" si="31"/>
        <v>1</v>
      </c>
    </row>
    <row r="186" spans="1:38" ht="22.5">
      <c r="A186" s="63">
        <f t="shared" si="22"/>
        <v>184</v>
      </c>
      <c r="B186" s="42" t="s">
        <v>934</v>
      </c>
      <c r="C186" s="42" t="s">
        <v>191</v>
      </c>
      <c r="D186" s="82" t="s">
        <v>307</v>
      </c>
      <c r="E186" s="89" t="s">
        <v>308</v>
      </c>
      <c r="F186" s="95">
        <v>4</v>
      </c>
      <c r="G186" s="84"/>
      <c r="H186" s="85">
        <v>5</v>
      </c>
      <c r="I186" s="86" t="s">
        <v>977</v>
      </c>
      <c r="J186" s="42"/>
      <c r="K186" s="42"/>
      <c r="L186" s="42"/>
      <c r="M186" s="87"/>
      <c r="N186" s="87" t="s">
        <v>17</v>
      </c>
      <c r="O186" s="87" t="s">
        <v>17</v>
      </c>
      <c r="P186" s="87" t="b">
        <f t="shared" si="23"/>
        <v>1</v>
      </c>
      <c r="Q186" s="87"/>
      <c r="R186" s="87"/>
      <c r="S186" s="42"/>
      <c r="T186" s="42"/>
      <c r="U186" s="42"/>
      <c r="V186" s="82" t="s">
        <v>307</v>
      </c>
      <c r="W186" s="138" t="str">
        <f t="shared" si="24"/>
        <v>別表十六(七)</v>
      </c>
      <c r="X186" s="139" t="str">
        <f t="shared" si="25"/>
        <v>少額減価償却資産の取得価額の損金算入の特例に関する明細書</v>
      </c>
      <c r="Y186" s="89" t="s">
        <v>308</v>
      </c>
      <c r="Z186" s="95">
        <v>4</v>
      </c>
      <c r="AA186" s="88"/>
      <c r="AB186" s="42" t="s">
        <v>17</v>
      </c>
      <c r="AC186" s="87"/>
      <c r="AD186" s="42"/>
      <c r="AE186" s="42"/>
      <c r="AF186" s="87"/>
      <c r="AG186" s="89"/>
      <c r="AH186" s="89"/>
      <c r="AI186" s="79"/>
      <c r="AJ186" s="79" t="b">
        <f t="shared" si="29"/>
        <v>1</v>
      </c>
      <c r="AK186" s="79" t="b">
        <f t="shared" si="30"/>
        <v>1</v>
      </c>
      <c r="AL186" s="79" t="b">
        <f t="shared" si="31"/>
        <v>1</v>
      </c>
    </row>
    <row r="187" spans="1:38" ht="22.5">
      <c r="A187" s="63">
        <f t="shared" si="22"/>
        <v>185</v>
      </c>
      <c r="B187" s="42" t="s">
        <v>933</v>
      </c>
      <c r="C187" s="42" t="s">
        <v>197</v>
      </c>
      <c r="D187" s="82" t="s">
        <v>306</v>
      </c>
      <c r="E187" s="89" t="s">
        <v>963</v>
      </c>
      <c r="F187" s="62">
        <v>2</v>
      </c>
      <c r="G187" s="84"/>
      <c r="H187" s="85"/>
      <c r="I187" s="86" t="s">
        <v>1011</v>
      </c>
      <c r="J187" s="42"/>
      <c r="K187" s="42"/>
      <c r="L187" s="42"/>
      <c r="M187" s="87"/>
      <c r="N187" s="87"/>
      <c r="O187" s="87"/>
      <c r="P187" s="87" t="b">
        <f t="shared" si="23"/>
        <v>1</v>
      </c>
      <c r="Q187" s="87"/>
      <c r="R187" s="87"/>
      <c r="S187" s="42"/>
      <c r="T187" s="42"/>
      <c r="U187" s="42"/>
      <c r="V187" s="82" t="s">
        <v>306</v>
      </c>
      <c r="W187" s="138" t="str">
        <f t="shared" si="24"/>
        <v>別表十六(六)</v>
      </c>
      <c r="X187" s="139" t="str">
        <f t="shared" si="25"/>
        <v>繰延資産の償却額の計算に関する明細書</v>
      </c>
      <c r="Y187" s="89" t="s">
        <v>963</v>
      </c>
      <c r="Z187" s="62">
        <v>2</v>
      </c>
      <c r="AA187" s="88"/>
      <c r="AB187" s="42"/>
      <c r="AC187" s="87" t="s">
        <v>193</v>
      </c>
      <c r="AD187" s="42"/>
      <c r="AE187" s="42"/>
      <c r="AF187" s="87"/>
      <c r="AG187" s="89"/>
      <c r="AH187" s="44" t="s">
        <v>1172</v>
      </c>
      <c r="AI187" s="79"/>
      <c r="AJ187" s="79" t="b">
        <f t="shared" si="29"/>
        <v>0</v>
      </c>
      <c r="AK187" s="79" t="b">
        <f t="shared" si="30"/>
        <v>1</v>
      </c>
      <c r="AL187" s="79" t="b">
        <f t="shared" si="31"/>
        <v>1</v>
      </c>
    </row>
    <row r="188" spans="1:38" ht="22.5">
      <c r="A188" s="63">
        <f t="shared" ref="A188:A241" si="32">ROW()-2</f>
        <v>186</v>
      </c>
      <c r="B188" s="42" t="s">
        <v>309</v>
      </c>
      <c r="C188" s="42" t="s">
        <v>197</v>
      </c>
      <c r="D188" s="82" t="s">
        <v>310</v>
      </c>
      <c r="E188" s="94" t="s">
        <v>311</v>
      </c>
      <c r="F188" s="95">
        <v>6</v>
      </c>
      <c r="G188" s="84"/>
      <c r="H188" s="85">
        <v>5</v>
      </c>
      <c r="I188" s="86" t="s">
        <v>977</v>
      </c>
      <c r="J188" s="42"/>
      <c r="K188" s="42" t="s">
        <v>17</v>
      </c>
      <c r="L188" s="42"/>
      <c r="M188" s="87"/>
      <c r="N188" s="87"/>
      <c r="O188" s="87"/>
      <c r="P188" s="87" t="b">
        <f t="shared" si="23"/>
        <v>1</v>
      </c>
      <c r="Q188" s="87"/>
      <c r="R188" s="87" t="s">
        <v>17</v>
      </c>
      <c r="S188" s="42" t="s">
        <v>17</v>
      </c>
      <c r="T188" s="42"/>
      <c r="U188" s="42"/>
      <c r="V188" s="82" t="s">
        <v>310</v>
      </c>
      <c r="W188" s="138" t="str">
        <f t="shared" si="24"/>
        <v>別表十六(八)</v>
      </c>
      <c r="X188" s="139" t="str">
        <f t="shared" si="25"/>
        <v>一括償却資産の損金算入に関する明細書</v>
      </c>
      <c r="Y188" s="94" t="s">
        <v>311</v>
      </c>
      <c r="Z188" s="43">
        <v>7</v>
      </c>
      <c r="AA188" s="92" t="s">
        <v>826</v>
      </c>
      <c r="AB188" s="42" t="s">
        <v>193</v>
      </c>
      <c r="AC188" s="87"/>
      <c r="AD188" s="42"/>
      <c r="AE188" s="42"/>
      <c r="AF188" s="87"/>
      <c r="AG188" s="89"/>
      <c r="AH188" s="44" t="s">
        <v>1172</v>
      </c>
      <c r="AI188" s="79"/>
      <c r="AJ188" s="79" t="b">
        <f t="shared" si="29"/>
        <v>1</v>
      </c>
      <c r="AK188" s="79" t="b">
        <f t="shared" si="30"/>
        <v>1</v>
      </c>
      <c r="AL188" s="79" t="b">
        <f t="shared" si="31"/>
        <v>1</v>
      </c>
    </row>
    <row r="189" spans="1:38" ht="22.5">
      <c r="A189" s="63">
        <f t="shared" si="32"/>
        <v>187</v>
      </c>
      <c r="B189" s="42" t="s">
        <v>935</v>
      </c>
      <c r="C189" s="42" t="s">
        <v>197</v>
      </c>
      <c r="D189" s="82" t="s">
        <v>312</v>
      </c>
      <c r="E189" s="89" t="s">
        <v>964</v>
      </c>
      <c r="F189" s="95">
        <v>2</v>
      </c>
      <c r="G189" s="84"/>
      <c r="H189" s="85"/>
      <c r="I189" s="86" t="s">
        <v>1011</v>
      </c>
      <c r="J189" s="42"/>
      <c r="K189" s="42"/>
      <c r="L189" s="42"/>
      <c r="M189" s="87"/>
      <c r="N189" s="87" t="s">
        <v>17</v>
      </c>
      <c r="O189" s="87"/>
      <c r="P189" s="87" t="b">
        <f t="shared" ref="P189:P241" si="33">EXACT(N189,O189)</f>
        <v>0</v>
      </c>
      <c r="Q189" s="87"/>
      <c r="R189" s="87"/>
      <c r="S189" s="42"/>
      <c r="T189" s="42"/>
      <c r="U189" s="42"/>
      <c r="V189" s="82" t="s">
        <v>312</v>
      </c>
      <c r="W189" s="138" t="str">
        <f t="shared" si="24"/>
        <v>別表十六(九)</v>
      </c>
      <c r="X189" s="139" t="str">
        <f t="shared" si="25"/>
        <v>特別償却準備金の損金算入に関する明細書</v>
      </c>
      <c r="Y189" s="89" t="s">
        <v>964</v>
      </c>
      <c r="Z189" s="62">
        <v>2</v>
      </c>
      <c r="AA189" s="88"/>
      <c r="AB189" s="42"/>
      <c r="AC189" s="87" t="s">
        <v>193</v>
      </c>
      <c r="AD189" s="42"/>
      <c r="AE189" s="42"/>
      <c r="AF189" s="87"/>
      <c r="AG189" s="89"/>
      <c r="AH189" s="89"/>
      <c r="AI189" s="79"/>
      <c r="AJ189" s="79" t="b">
        <f t="shared" si="29"/>
        <v>0</v>
      </c>
      <c r="AK189" s="79" t="b">
        <f t="shared" si="30"/>
        <v>1</v>
      </c>
      <c r="AL189" s="79" t="b">
        <f t="shared" si="31"/>
        <v>1</v>
      </c>
    </row>
    <row r="190" spans="1:38" ht="22.5">
      <c r="A190" s="63">
        <f t="shared" si="32"/>
        <v>188</v>
      </c>
      <c r="B190" s="42" t="s">
        <v>936</v>
      </c>
      <c r="C190" s="42" t="s">
        <v>197</v>
      </c>
      <c r="D190" s="82" t="s">
        <v>313</v>
      </c>
      <c r="E190" s="83" t="s">
        <v>314</v>
      </c>
      <c r="F190" s="62">
        <v>2</v>
      </c>
      <c r="G190" s="84"/>
      <c r="H190" s="85"/>
      <c r="I190" s="86" t="s">
        <v>980</v>
      </c>
      <c r="J190" s="42"/>
      <c r="K190" s="42" t="s">
        <v>17</v>
      </c>
      <c r="L190" s="42"/>
      <c r="M190" s="87"/>
      <c r="N190" s="87"/>
      <c r="O190" s="87"/>
      <c r="P190" s="87" t="b">
        <f t="shared" si="33"/>
        <v>1</v>
      </c>
      <c r="Q190" s="87"/>
      <c r="R190" s="87"/>
      <c r="S190" s="42"/>
      <c r="T190" s="42"/>
      <c r="U190" s="42"/>
      <c r="V190" s="82" t="s">
        <v>313</v>
      </c>
      <c r="W190" s="138" t="str">
        <f t="shared" si="24"/>
        <v>別表十六(十)</v>
      </c>
      <c r="X190" s="139" t="str">
        <f t="shared" si="25"/>
        <v>資産に係る控除対象外消費税額等の損金算入に関する明細書</v>
      </c>
      <c r="Y190" s="83" t="s">
        <v>314</v>
      </c>
      <c r="Z190" s="62">
        <v>2</v>
      </c>
      <c r="AA190" s="88"/>
      <c r="AB190" s="42"/>
      <c r="AC190" s="87" t="s">
        <v>193</v>
      </c>
      <c r="AD190" s="42"/>
      <c r="AE190" s="42"/>
      <c r="AF190" s="87"/>
      <c r="AG190" s="89"/>
      <c r="AH190" s="44" t="s">
        <v>1172</v>
      </c>
      <c r="AI190" s="79"/>
      <c r="AJ190" s="79" t="b">
        <f t="shared" si="29"/>
        <v>0</v>
      </c>
      <c r="AK190" s="79" t="b">
        <f t="shared" si="30"/>
        <v>1</v>
      </c>
      <c r="AL190" s="79" t="b">
        <f t="shared" si="31"/>
        <v>1</v>
      </c>
    </row>
    <row r="191" spans="1:38" ht="22.5">
      <c r="A191" s="63">
        <f t="shared" si="32"/>
        <v>189</v>
      </c>
      <c r="B191" s="42" t="s">
        <v>937</v>
      </c>
      <c r="C191" s="42" t="s">
        <v>197</v>
      </c>
      <c r="D191" s="82" t="s">
        <v>1177</v>
      </c>
      <c r="E191" s="94" t="s">
        <v>399</v>
      </c>
      <c r="F191" s="62">
        <v>5</v>
      </c>
      <c r="G191" s="84"/>
      <c r="H191" s="85"/>
      <c r="I191" s="86" t="s">
        <v>987</v>
      </c>
      <c r="J191" s="42"/>
      <c r="K191" s="42"/>
      <c r="L191" s="42"/>
      <c r="M191" s="87"/>
      <c r="N191" s="87"/>
      <c r="O191" s="87"/>
      <c r="P191" s="87" t="b">
        <f t="shared" si="33"/>
        <v>1</v>
      </c>
      <c r="Q191" s="87"/>
      <c r="R191" s="87"/>
      <c r="S191" s="42"/>
      <c r="T191" s="42"/>
      <c r="U191" s="42"/>
      <c r="V191" s="82" t="s">
        <v>1177</v>
      </c>
      <c r="W191" s="138" t="str">
        <f t="shared" si="24"/>
        <v>別表十六(十一)</v>
      </c>
      <c r="X191" s="139" t="str">
        <f t="shared" si="25"/>
        <v>非適格合併等に係る調整勘定の計算の明細書</v>
      </c>
      <c r="Y191" s="94" t="s">
        <v>399</v>
      </c>
      <c r="Z191" s="62">
        <v>5</v>
      </c>
      <c r="AA191" s="88"/>
      <c r="AB191" s="42"/>
      <c r="AC191" s="87" t="s">
        <v>193</v>
      </c>
      <c r="AD191" s="42"/>
      <c r="AE191" s="42"/>
      <c r="AF191" s="87"/>
      <c r="AG191" s="89"/>
      <c r="AH191" s="89"/>
      <c r="AI191" s="79"/>
      <c r="AJ191" s="79" t="b">
        <f t="shared" si="29"/>
        <v>0</v>
      </c>
      <c r="AK191" s="79" t="b">
        <f t="shared" si="30"/>
        <v>1</v>
      </c>
      <c r="AL191" s="79" t="b">
        <f t="shared" si="31"/>
        <v>1</v>
      </c>
    </row>
    <row r="192" spans="1:38" ht="22.5">
      <c r="A192" s="63">
        <f t="shared" si="32"/>
        <v>190</v>
      </c>
      <c r="B192" s="42" t="s">
        <v>315</v>
      </c>
      <c r="C192" s="42" t="s">
        <v>197</v>
      </c>
      <c r="D192" s="82" t="s">
        <v>1178</v>
      </c>
      <c r="E192" s="89" t="s">
        <v>400</v>
      </c>
      <c r="F192" s="62">
        <v>10</v>
      </c>
      <c r="G192" s="84"/>
      <c r="H192" s="85"/>
      <c r="I192" s="86" t="s">
        <v>980</v>
      </c>
      <c r="J192" s="42"/>
      <c r="K192" s="42"/>
      <c r="L192" s="42"/>
      <c r="M192" s="87"/>
      <c r="N192" s="87"/>
      <c r="O192" s="87"/>
      <c r="P192" s="87" t="b">
        <f t="shared" si="33"/>
        <v>1</v>
      </c>
      <c r="Q192" s="87"/>
      <c r="R192" s="87"/>
      <c r="S192" s="42"/>
      <c r="T192" s="42"/>
      <c r="U192" s="42"/>
      <c r="V192" s="82" t="s">
        <v>1178</v>
      </c>
      <c r="W192" s="138" t="str">
        <f t="shared" si="24"/>
        <v>別表十七(一)</v>
      </c>
      <c r="X192" s="139" t="str">
        <f t="shared" si="25"/>
        <v>国外支配株主等に係る負債の利子等の損金算入に関する明細書</v>
      </c>
      <c r="Y192" s="89" t="s">
        <v>400</v>
      </c>
      <c r="Z192" s="62">
        <v>10</v>
      </c>
      <c r="AA192" s="88"/>
      <c r="AB192" s="42"/>
      <c r="AC192" s="87"/>
      <c r="AD192" s="87" t="s">
        <v>193</v>
      </c>
      <c r="AE192" s="42"/>
      <c r="AF192" s="87"/>
      <c r="AG192" s="89"/>
      <c r="AH192" s="89"/>
      <c r="AI192" s="79"/>
      <c r="AJ192" s="79" t="b">
        <f t="shared" si="29"/>
        <v>0</v>
      </c>
      <c r="AK192" s="79" t="b">
        <f t="shared" si="30"/>
        <v>1</v>
      </c>
      <c r="AL192" s="79" t="b">
        <f t="shared" si="31"/>
        <v>1</v>
      </c>
    </row>
    <row r="193" spans="1:38" ht="22.5">
      <c r="A193" s="63">
        <f t="shared" si="32"/>
        <v>191</v>
      </c>
      <c r="B193" s="42" t="s">
        <v>316</v>
      </c>
      <c r="C193" s="42" t="s">
        <v>197</v>
      </c>
      <c r="D193" s="82" t="s">
        <v>1179</v>
      </c>
      <c r="E193" s="89" t="s">
        <v>401</v>
      </c>
      <c r="F193" s="95">
        <v>3</v>
      </c>
      <c r="G193" s="84"/>
      <c r="H193" s="85"/>
      <c r="I193" s="86" t="s">
        <v>987</v>
      </c>
      <c r="J193" s="42"/>
      <c r="K193" s="42"/>
      <c r="L193" s="42"/>
      <c r="M193" s="87"/>
      <c r="N193" s="87" t="s">
        <v>17</v>
      </c>
      <c r="O193" s="87"/>
      <c r="P193" s="87" t="b">
        <f t="shared" si="33"/>
        <v>0</v>
      </c>
      <c r="Q193" s="87"/>
      <c r="R193" s="87"/>
      <c r="S193" s="42"/>
      <c r="T193" s="42"/>
      <c r="U193" s="42"/>
      <c r="V193" s="82" t="s">
        <v>1179</v>
      </c>
      <c r="W193" s="138" t="str">
        <f t="shared" si="24"/>
        <v>別表十七(一)付表</v>
      </c>
      <c r="X193" s="139" t="str">
        <f t="shared" si="25"/>
        <v>国外支配株主等及び特定債券現先取引等に関する明細書</v>
      </c>
      <c r="Y193" s="89" t="s">
        <v>401</v>
      </c>
      <c r="Z193" s="95">
        <v>3</v>
      </c>
      <c r="AA193" s="88"/>
      <c r="AB193" s="42"/>
      <c r="AC193" s="87"/>
      <c r="AD193" s="87" t="s">
        <v>193</v>
      </c>
      <c r="AE193" s="42"/>
      <c r="AF193" s="87"/>
      <c r="AG193" s="89"/>
      <c r="AH193" s="89"/>
      <c r="AI193" s="79"/>
      <c r="AJ193" s="79" t="b">
        <f t="shared" si="29"/>
        <v>0</v>
      </c>
      <c r="AK193" s="79" t="b">
        <f t="shared" si="30"/>
        <v>1</v>
      </c>
      <c r="AL193" s="79" t="b">
        <f t="shared" si="31"/>
        <v>1</v>
      </c>
    </row>
    <row r="194" spans="1:38" ht="22.5">
      <c r="A194" s="63">
        <f t="shared" si="32"/>
        <v>192</v>
      </c>
      <c r="B194" s="42" t="s">
        <v>317</v>
      </c>
      <c r="C194" s="42" t="s">
        <v>191</v>
      </c>
      <c r="D194" s="82" t="s">
        <v>1180</v>
      </c>
      <c r="E194" s="89" t="s">
        <v>402</v>
      </c>
      <c r="F194" s="95">
        <v>7</v>
      </c>
      <c r="G194" s="84"/>
      <c r="H194" s="85"/>
      <c r="I194" s="86" t="s">
        <v>980</v>
      </c>
      <c r="J194" s="42"/>
      <c r="K194" s="42"/>
      <c r="L194" s="42"/>
      <c r="M194" s="87"/>
      <c r="N194" s="87" t="s">
        <v>17</v>
      </c>
      <c r="O194" s="87"/>
      <c r="P194" s="87" t="b">
        <f t="shared" si="33"/>
        <v>0</v>
      </c>
      <c r="Q194" s="87"/>
      <c r="R194" s="87"/>
      <c r="S194" s="42"/>
      <c r="T194" s="42"/>
      <c r="U194" s="42"/>
      <c r="V194" s="82" t="s">
        <v>1180</v>
      </c>
      <c r="W194" s="138" t="str">
        <f t="shared" si="24"/>
        <v>別表十七(二の二)付表二</v>
      </c>
      <c r="X194" s="139" t="str">
        <f t="shared" si="25"/>
        <v>控除対象受取利子等合計額の計算に関する明細書</v>
      </c>
      <c r="Y194" s="89" t="s">
        <v>402</v>
      </c>
      <c r="Z194" s="95">
        <v>7</v>
      </c>
      <c r="AA194" s="88"/>
      <c r="AB194" s="42"/>
      <c r="AC194" s="87"/>
      <c r="AD194" s="87" t="s">
        <v>193</v>
      </c>
      <c r="AE194" s="42"/>
      <c r="AF194" s="87"/>
      <c r="AG194" s="89"/>
      <c r="AH194" s="89"/>
      <c r="AI194" s="79"/>
      <c r="AJ194" s="79" t="b">
        <f t="shared" si="29"/>
        <v>0</v>
      </c>
      <c r="AK194" s="79" t="b">
        <f t="shared" si="30"/>
        <v>1</v>
      </c>
      <c r="AL194" s="79" t="b">
        <f t="shared" si="31"/>
        <v>1</v>
      </c>
    </row>
    <row r="195" spans="1:38" ht="22.5">
      <c r="A195" s="63">
        <f t="shared" si="32"/>
        <v>193</v>
      </c>
      <c r="B195" s="42" t="s">
        <v>318</v>
      </c>
      <c r="C195" s="42" t="s">
        <v>191</v>
      </c>
      <c r="D195" s="82" t="s">
        <v>1181</v>
      </c>
      <c r="E195" s="89" t="s">
        <v>403</v>
      </c>
      <c r="F195" s="109">
        <v>8</v>
      </c>
      <c r="G195" s="84"/>
      <c r="H195" s="85"/>
      <c r="I195" s="86" t="s">
        <v>980</v>
      </c>
      <c r="J195" s="42"/>
      <c r="K195" s="42"/>
      <c r="L195" s="42"/>
      <c r="M195" s="87"/>
      <c r="N195" s="87"/>
      <c r="O195" s="87"/>
      <c r="P195" s="87" t="b">
        <f t="shared" si="33"/>
        <v>1</v>
      </c>
      <c r="Q195" s="87"/>
      <c r="R195" s="87"/>
      <c r="S195" s="42"/>
      <c r="T195" s="42"/>
      <c r="U195" s="42"/>
      <c r="V195" s="82" t="s">
        <v>1181</v>
      </c>
      <c r="W195" s="138" t="str">
        <f t="shared" si="24"/>
        <v>別表十七(二の二)付表三</v>
      </c>
      <c r="X195" s="139" t="str">
        <f t="shared" si="25"/>
        <v>調整対象金額に係る調整額の計算に関する明細書</v>
      </c>
      <c r="Y195" s="89" t="s">
        <v>403</v>
      </c>
      <c r="Z195" s="109">
        <v>8</v>
      </c>
      <c r="AA195" s="88"/>
      <c r="AB195" s="42"/>
      <c r="AC195" s="87" t="s">
        <v>17</v>
      </c>
      <c r="AD195" s="87"/>
      <c r="AE195" s="42"/>
      <c r="AF195" s="87"/>
      <c r="AG195" s="89"/>
      <c r="AH195" s="89"/>
      <c r="AI195" s="79"/>
      <c r="AJ195" s="79" t="b">
        <f t="shared" si="29"/>
        <v>1</v>
      </c>
      <c r="AK195" s="79" t="b">
        <f t="shared" si="30"/>
        <v>1</v>
      </c>
      <c r="AL195" s="79" t="b">
        <f t="shared" si="31"/>
        <v>1</v>
      </c>
    </row>
    <row r="196" spans="1:38" ht="22.5">
      <c r="A196" s="63">
        <f t="shared" si="32"/>
        <v>194</v>
      </c>
      <c r="B196" s="42" t="s">
        <v>319</v>
      </c>
      <c r="C196" s="42" t="s">
        <v>191</v>
      </c>
      <c r="D196" s="82" t="s">
        <v>1182</v>
      </c>
      <c r="E196" s="89" t="s">
        <v>404</v>
      </c>
      <c r="F196" s="95">
        <v>9</v>
      </c>
      <c r="G196" s="84"/>
      <c r="H196" s="85"/>
      <c r="I196" s="86" t="s">
        <v>980</v>
      </c>
      <c r="J196" s="42"/>
      <c r="K196" s="42"/>
      <c r="L196" s="42"/>
      <c r="M196" s="87"/>
      <c r="N196" s="87" t="s">
        <v>17</v>
      </c>
      <c r="O196" s="87" t="s">
        <v>17</v>
      </c>
      <c r="P196" s="87" t="b">
        <f t="shared" si="33"/>
        <v>1</v>
      </c>
      <c r="Q196" s="87"/>
      <c r="R196" s="87"/>
      <c r="S196" s="42"/>
      <c r="T196" s="42"/>
      <c r="U196" s="42"/>
      <c r="V196" s="82" t="s">
        <v>1182</v>
      </c>
      <c r="W196" s="138" t="str">
        <f t="shared" si="24"/>
        <v>別表十七(二の三)</v>
      </c>
      <c r="X196" s="139" t="str">
        <f t="shared" si="25"/>
        <v>超過利子額の損金算入に関する明細書</v>
      </c>
      <c r="Y196" s="89" t="s">
        <v>404</v>
      </c>
      <c r="Z196" s="95">
        <v>9</v>
      </c>
      <c r="AA196" s="88"/>
      <c r="AB196" s="42" t="s">
        <v>17</v>
      </c>
      <c r="AC196" s="87"/>
      <c r="AD196" s="42"/>
      <c r="AE196" s="42"/>
      <c r="AF196" s="87"/>
      <c r="AG196" s="89"/>
      <c r="AH196" s="89"/>
      <c r="AI196" s="79"/>
      <c r="AJ196" s="79" t="b">
        <f t="shared" si="29"/>
        <v>1</v>
      </c>
      <c r="AK196" s="79" t="b">
        <f t="shared" si="30"/>
        <v>1</v>
      </c>
      <c r="AL196" s="79" t="b">
        <f t="shared" si="31"/>
        <v>1</v>
      </c>
    </row>
    <row r="197" spans="1:38" ht="33.75">
      <c r="A197" s="63">
        <f t="shared" si="32"/>
        <v>195</v>
      </c>
      <c r="B197" s="42" t="s">
        <v>320</v>
      </c>
      <c r="C197" s="42" t="s">
        <v>191</v>
      </c>
      <c r="D197" s="82" t="s">
        <v>1183</v>
      </c>
      <c r="E197" s="89" t="s">
        <v>405</v>
      </c>
      <c r="F197" s="109">
        <v>2</v>
      </c>
      <c r="G197" s="84"/>
      <c r="H197" s="85"/>
      <c r="I197" s="86" t="s">
        <v>987</v>
      </c>
      <c r="J197" s="42"/>
      <c r="K197" s="42"/>
      <c r="L197" s="42"/>
      <c r="M197" s="87"/>
      <c r="N197" s="87"/>
      <c r="O197" s="87"/>
      <c r="P197" s="87" t="b">
        <f t="shared" si="33"/>
        <v>1</v>
      </c>
      <c r="Q197" s="87"/>
      <c r="R197" s="87"/>
      <c r="S197" s="42"/>
      <c r="T197" s="42"/>
      <c r="U197" s="42"/>
      <c r="V197" s="82" t="s">
        <v>1183</v>
      </c>
      <c r="W197" s="138" t="str">
        <f t="shared" si="24"/>
        <v>別表十七(二の三)付表</v>
      </c>
      <c r="X197" s="139" t="str">
        <f t="shared" si="25"/>
        <v>適格合併等が行われた場合の調整後の超過利子額の計算に関する明細書</v>
      </c>
      <c r="Y197" s="89" t="s">
        <v>405</v>
      </c>
      <c r="Z197" s="109">
        <v>2</v>
      </c>
      <c r="AA197" s="88"/>
      <c r="AB197" s="42" t="s">
        <v>17</v>
      </c>
      <c r="AC197" s="87"/>
      <c r="AD197" s="42"/>
      <c r="AE197" s="42"/>
      <c r="AF197" s="87"/>
      <c r="AG197" s="89"/>
      <c r="AH197" s="89"/>
      <c r="AI197" s="79"/>
      <c r="AJ197" s="79" t="b">
        <f t="shared" si="29"/>
        <v>1</v>
      </c>
      <c r="AK197" s="79" t="b">
        <f t="shared" si="30"/>
        <v>1</v>
      </c>
      <c r="AL197" s="79" t="b">
        <f t="shared" si="31"/>
        <v>1</v>
      </c>
    </row>
    <row r="198" spans="1:38" ht="22.5">
      <c r="A198" s="63">
        <f t="shared" si="32"/>
        <v>196</v>
      </c>
      <c r="B198" s="42" t="s">
        <v>585</v>
      </c>
      <c r="C198" s="42" t="s">
        <v>197</v>
      </c>
      <c r="D198" s="82" t="s">
        <v>1184</v>
      </c>
      <c r="E198" s="89" t="s">
        <v>1185</v>
      </c>
      <c r="F198" s="109">
        <v>3</v>
      </c>
      <c r="G198" s="84"/>
      <c r="H198" s="85"/>
      <c r="I198" s="86" t="s">
        <v>980</v>
      </c>
      <c r="J198" s="42"/>
      <c r="K198" s="42"/>
      <c r="L198" s="42"/>
      <c r="M198" s="87"/>
      <c r="N198" s="87"/>
      <c r="O198" s="87"/>
      <c r="P198" s="87" t="b">
        <f t="shared" si="33"/>
        <v>1</v>
      </c>
      <c r="Q198" s="87"/>
      <c r="R198" s="87"/>
      <c r="S198" s="42"/>
      <c r="T198" s="42"/>
      <c r="U198" s="42"/>
      <c r="V198" s="82" t="s">
        <v>1184</v>
      </c>
      <c r="W198" s="138" t="str">
        <f t="shared" ref="W198:W253" si="34">ASC(LEFT(Y198,FIND("　",Y198)-1))</f>
        <v>別表十七(二)</v>
      </c>
      <c r="X198" s="139" t="str">
        <f t="shared" ref="X198:X259" si="35">ASC(MID(Y198,FIND("　",Y198)+1,150))</f>
        <v>対象純支払利子等の額の損金不算入の適用除外に関する明細書</v>
      </c>
      <c r="Y198" s="89" t="s">
        <v>1185</v>
      </c>
      <c r="Z198" s="109">
        <v>3</v>
      </c>
      <c r="AA198" s="88"/>
      <c r="AB198" s="42"/>
      <c r="AC198" s="87"/>
      <c r="AD198" s="87" t="s">
        <v>193</v>
      </c>
      <c r="AE198" s="42"/>
      <c r="AF198" s="87"/>
      <c r="AG198" s="89"/>
      <c r="AH198" s="89"/>
      <c r="AI198" s="79"/>
      <c r="AJ198" s="79" t="b">
        <f t="shared" si="29"/>
        <v>0</v>
      </c>
      <c r="AK198" s="79" t="b">
        <f t="shared" si="30"/>
        <v>1</v>
      </c>
      <c r="AL198" s="79" t="b">
        <f t="shared" si="31"/>
        <v>1</v>
      </c>
    </row>
    <row r="199" spans="1:38" ht="22.5">
      <c r="A199" s="63">
        <f t="shared" si="32"/>
        <v>197</v>
      </c>
      <c r="B199" s="42" t="s">
        <v>586</v>
      </c>
      <c r="C199" s="42" t="s">
        <v>191</v>
      </c>
      <c r="D199" s="82" t="s">
        <v>1186</v>
      </c>
      <c r="E199" s="89" t="s">
        <v>1187</v>
      </c>
      <c r="F199" s="109">
        <v>3</v>
      </c>
      <c r="G199" s="84"/>
      <c r="H199" s="85"/>
      <c r="I199" s="86" t="s">
        <v>980</v>
      </c>
      <c r="J199" s="42"/>
      <c r="K199" s="42"/>
      <c r="L199" s="42"/>
      <c r="M199" s="87"/>
      <c r="N199" s="87"/>
      <c r="O199" s="87"/>
      <c r="P199" s="87" t="b">
        <f t="shared" si="33"/>
        <v>1</v>
      </c>
      <c r="Q199" s="87"/>
      <c r="R199" s="87"/>
      <c r="S199" s="42"/>
      <c r="T199" s="42"/>
      <c r="U199" s="42"/>
      <c r="V199" s="82" t="s">
        <v>1186</v>
      </c>
      <c r="W199" s="138" t="str">
        <f t="shared" si="34"/>
        <v>別表十七(二の二)</v>
      </c>
      <c r="X199" s="139" t="str">
        <f t="shared" si="35"/>
        <v>対象純支払利子等の額の損金不算入に関する明細書</v>
      </c>
      <c r="Y199" s="89" t="s">
        <v>1187</v>
      </c>
      <c r="Z199" s="109">
        <v>3</v>
      </c>
      <c r="AA199" s="88"/>
      <c r="AB199" s="42"/>
      <c r="AC199" s="87"/>
      <c r="AD199" s="87" t="s">
        <v>193</v>
      </c>
      <c r="AE199" s="42"/>
      <c r="AF199" s="87"/>
      <c r="AG199" s="89"/>
      <c r="AH199" s="89"/>
      <c r="AI199" s="79"/>
      <c r="AJ199" s="79" t="b">
        <f t="shared" si="29"/>
        <v>0</v>
      </c>
      <c r="AK199" s="79" t="b">
        <f t="shared" si="30"/>
        <v>1</v>
      </c>
      <c r="AL199" s="79" t="b">
        <f t="shared" si="31"/>
        <v>1</v>
      </c>
    </row>
    <row r="200" spans="1:38" ht="22.5">
      <c r="A200" s="63">
        <f t="shared" si="32"/>
        <v>198</v>
      </c>
      <c r="B200" s="42" t="s">
        <v>587</v>
      </c>
      <c r="C200" s="42" t="s">
        <v>191</v>
      </c>
      <c r="D200" s="82" t="s">
        <v>1188</v>
      </c>
      <c r="E200" s="89" t="s">
        <v>1189</v>
      </c>
      <c r="F200" s="109">
        <v>2</v>
      </c>
      <c r="G200" s="84"/>
      <c r="H200" s="85"/>
      <c r="I200" s="86" t="s">
        <v>987</v>
      </c>
      <c r="J200" s="42"/>
      <c r="K200" s="42"/>
      <c r="L200" s="42"/>
      <c r="M200" s="87"/>
      <c r="N200" s="87"/>
      <c r="O200" s="87"/>
      <c r="P200" s="87" t="b">
        <f t="shared" si="33"/>
        <v>1</v>
      </c>
      <c r="Q200" s="87"/>
      <c r="R200" s="87"/>
      <c r="S200" s="42"/>
      <c r="T200" s="42"/>
      <c r="U200" s="42"/>
      <c r="V200" s="82" t="s">
        <v>1188</v>
      </c>
      <c r="W200" s="138" t="str">
        <f t="shared" si="34"/>
        <v>別表十七(二の二)付表一</v>
      </c>
      <c r="X200" s="139" t="str">
        <f t="shared" si="35"/>
        <v>対象支払利子等合計額の計算に関する明細書</v>
      </c>
      <c r="Y200" s="89" t="s">
        <v>1189</v>
      </c>
      <c r="Z200" s="109">
        <v>2</v>
      </c>
      <c r="AA200" s="88"/>
      <c r="AB200" s="42"/>
      <c r="AC200" s="87" t="s">
        <v>17</v>
      </c>
      <c r="AD200" s="87"/>
      <c r="AE200" s="42"/>
      <c r="AF200" s="87"/>
      <c r="AG200" s="89"/>
      <c r="AH200" s="89"/>
      <c r="AI200" s="79"/>
      <c r="AJ200" s="79" t="b">
        <f t="shared" si="29"/>
        <v>1</v>
      </c>
      <c r="AK200" s="79" t="b">
        <f t="shared" si="30"/>
        <v>1</v>
      </c>
      <c r="AL200" s="79" t="b">
        <f t="shared" si="31"/>
        <v>1</v>
      </c>
    </row>
    <row r="201" spans="1:38" ht="22.5">
      <c r="A201" s="63">
        <f t="shared" si="32"/>
        <v>199</v>
      </c>
      <c r="B201" s="42" t="s">
        <v>321</v>
      </c>
      <c r="C201" s="42" t="s">
        <v>197</v>
      </c>
      <c r="D201" s="82" t="s">
        <v>1190</v>
      </c>
      <c r="E201" s="94" t="s">
        <v>600</v>
      </c>
      <c r="F201" s="62">
        <v>3</v>
      </c>
      <c r="G201" s="84"/>
      <c r="H201" s="85"/>
      <c r="I201" s="86" t="s">
        <v>1191</v>
      </c>
      <c r="J201" s="42"/>
      <c r="K201" s="42"/>
      <c r="L201" s="42"/>
      <c r="M201" s="87"/>
      <c r="N201" s="87"/>
      <c r="O201" s="87"/>
      <c r="P201" s="87" t="b">
        <f t="shared" si="33"/>
        <v>1</v>
      </c>
      <c r="Q201" s="87"/>
      <c r="R201" s="87"/>
      <c r="S201" s="42"/>
      <c r="T201" s="42"/>
      <c r="U201" s="42"/>
      <c r="V201" s="82" t="s">
        <v>1190</v>
      </c>
      <c r="W201" s="138" t="str">
        <f t="shared" si="34"/>
        <v>別表十七(三)</v>
      </c>
      <c r="X201" s="139" t="str">
        <f t="shared" si="35"/>
        <v>添付対象外国関係会社の名称等に関する明細書</v>
      </c>
      <c r="Y201" s="94" t="s">
        <v>600</v>
      </c>
      <c r="Z201" s="62">
        <v>3</v>
      </c>
      <c r="AA201" s="88"/>
      <c r="AB201" s="42"/>
      <c r="AC201" s="87"/>
      <c r="AD201" s="87" t="s">
        <v>193</v>
      </c>
      <c r="AE201" s="42"/>
      <c r="AF201" s="87"/>
      <c r="AG201" s="89"/>
      <c r="AH201" s="89"/>
      <c r="AI201" s="79"/>
      <c r="AJ201" s="79" t="b">
        <f t="shared" si="29"/>
        <v>0</v>
      </c>
      <c r="AK201" s="79" t="b">
        <f t="shared" si="30"/>
        <v>1</v>
      </c>
      <c r="AL201" s="79" t="b">
        <f t="shared" si="31"/>
        <v>1</v>
      </c>
    </row>
    <row r="202" spans="1:38" ht="35.1" customHeight="1">
      <c r="A202" s="63">
        <f t="shared" si="32"/>
        <v>200</v>
      </c>
      <c r="B202" s="42" t="s">
        <v>322</v>
      </c>
      <c r="C202" s="42" t="s">
        <v>197</v>
      </c>
      <c r="D202" s="82" t="s">
        <v>1192</v>
      </c>
      <c r="E202" s="94" t="s">
        <v>601</v>
      </c>
      <c r="F202" s="62">
        <v>2</v>
      </c>
      <c r="G202" s="84"/>
      <c r="H202" s="85"/>
      <c r="I202" s="86" t="s">
        <v>1191</v>
      </c>
      <c r="J202" s="42"/>
      <c r="K202" s="42"/>
      <c r="L202" s="42"/>
      <c r="M202" s="87"/>
      <c r="N202" s="87"/>
      <c r="O202" s="87"/>
      <c r="P202" s="87" t="b">
        <f t="shared" si="33"/>
        <v>1</v>
      </c>
      <c r="Q202" s="87"/>
      <c r="R202" s="87"/>
      <c r="S202" s="42"/>
      <c r="T202" s="42"/>
      <c r="U202" s="42"/>
      <c r="V202" s="82" t="s">
        <v>1192</v>
      </c>
      <c r="W202" s="138" t="str">
        <f t="shared" si="34"/>
        <v>別表十七(三)付表一</v>
      </c>
      <c r="X202" s="139" t="str">
        <f t="shared" si="35"/>
        <v>添付対象外国関係会社に係る株式等の保有割合等に関する明細書</v>
      </c>
      <c r="Y202" s="94" t="s">
        <v>601</v>
      </c>
      <c r="Z202" s="62">
        <v>2</v>
      </c>
      <c r="AA202" s="88"/>
      <c r="AB202" s="42"/>
      <c r="AC202" s="87"/>
      <c r="AD202" s="87" t="s">
        <v>193</v>
      </c>
      <c r="AE202" s="42"/>
      <c r="AF202" s="87"/>
      <c r="AG202" s="89"/>
      <c r="AH202" s="89"/>
      <c r="AI202" s="79"/>
      <c r="AJ202" s="79" t="b">
        <f t="shared" si="29"/>
        <v>0</v>
      </c>
      <c r="AK202" s="79" t="b">
        <f t="shared" si="30"/>
        <v>1</v>
      </c>
      <c r="AL202" s="79" t="b">
        <f t="shared" si="31"/>
        <v>1</v>
      </c>
    </row>
    <row r="203" spans="1:38" ht="33.75">
      <c r="A203" s="63">
        <f t="shared" si="32"/>
        <v>201</v>
      </c>
      <c r="B203" s="42" t="s">
        <v>323</v>
      </c>
      <c r="C203" s="42" t="s">
        <v>197</v>
      </c>
      <c r="D203" s="82" t="s">
        <v>1193</v>
      </c>
      <c r="E203" s="94" t="s">
        <v>602</v>
      </c>
      <c r="F203" s="62">
        <v>3</v>
      </c>
      <c r="G203" s="84"/>
      <c r="H203" s="85"/>
      <c r="I203" s="86" t="s">
        <v>1191</v>
      </c>
      <c r="J203" s="42"/>
      <c r="K203" s="42"/>
      <c r="L203" s="42"/>
      <c r="M203" s="87"/>
      <c r="N203" s="87"/>
      <c r="O203" s="87"/>
      <c r="P203" s="87" t="b">
        <f t="shared" si="33"/>
        <v>1</v>
      </c>
      <c r="Q203" s="87"/>
      <c r="R203" s="87"/>
      <c r="S203" s="42"/>
      <c r="T203" s="42"/>
      <c r="U203" s="42"/>
      <c r="V203" s="82" t="s">
        <v>1193</v>
      </c>
      <c r="W203" s="138" t="str">
        <f t="shared" si="34"/>
        <v>別表十七(三)付表二</v>
      </c>
      <c r="X203" s="139" t="str">
        <f t="shared" si="35"/>
        <v>添付対象外国関係会社に係る外国関係会社の区分及び所得に対する租税の負担割合の計算に関する明細書</v>
      </c>
      <c r="Y203" s="94" t="s">
        <v>602</v>
      </c>
      <c r="Z203" s="62">
        <v>3</v>
      </c>
      <c r="AA203" s="88"/>
      <c r="AB203" s="42"/>
      <c r="AC203" s="87"/>
      <c r="AD203" s="87" t="s">
        <v>193</v>
      </c>
      <c r="AE203" s="42"/>
      <c r="AF203" s="87"/>
      <c r="AG203" s="89"/>
      <c r="AH203" s="89"/>
      <c r="AI203" s="79"/>
      <c r="AJ203" s="79" t="b">
        <f t="shared" si="29"/>
        <v>0</v>
      </c>
      <c r="AK203" s="79" t="b">
        <f t="shared" si="30"/>
        <v>1</v>
      </c>
      <c r="AL203" s="79" t="b">
        <f t="shared" si="31"/>
        <v>1</v>
      </c>
    </row>
    <row r="204" spans="1:38" ht="33.75">
      <c r="A204" s="63">
        <f t="shared" si="32"/>
        <v>202</v>
      </c>
      <c r="B204" s="42" t="s">
        <v>938</v>
      </c>
      <c r="C204" s="42" t="s">
        <v>197</v>
      </c>
      <c r="D204" s="82" t="s">
        <v>588</v>
      </c>
      <c r="E204" s="94" t="s">
        <v>1194</v>
      </c>
      <c r="F204" s="62">
        <v>2</v>
      </c>
      <c r="G204" s="84"/>
      <c r="H204" s="85"/>
      <c r="I204" s="86" t="s">
        <v>1191</v>
      </c>
      <c r="J204" s="42"/>
      <c r="K204" s="42"/>
      <c r="L204" s="42"/>
      <c r="M204" s="87"/>
      <c r="N204" s="87"/>
      <c r="O204" s="87"/>
      <c r="P204" s="87" t="b">
        <f t="shared" si="33"/>
        <v>1</v>
      </c>
      <c r="Q204" s="87"/>
      <c r="R204" s="87"/>
      <c r="S204" s="42"/>
      <c r="T204" s="42"/>
      <c r="U204" s="42"/>
      <c r="V204" s="82" t="s">
        <v>588</v>
      </c>
      <c r="W204" s="138" t="str">
        <f t="shared" si="34"/>
        <v>別表十七(三の二)</v>
      </c>
      <c r="X204" s="139" t="str">
        <f t="shared" si="35"/>
        <v>特定外国関係会社又は対象外国関係会社の適用対象金額等の計算に関する明細書</v>
      </c>
      <c r="Y204" s="94" t="s">
        <v>1194</v>
      </c>
      <c r="Z204" s="62">
        <v>2</v>
      </c>
      <c r="AA204" s="88"/>
      <c r="AB204" s="42"/>
      <c r="AC204" s="87"/>
      <c r="AD204" s="87" t="s">
        <v>193</v>
      </c>
      <c r="AE204" s="42"/>
      <c r="AF204" s="87"/>
      <c r="AG204" s="89"/>
      <c r="AH204" s="89"/>
      <c r="AI204" s="79"/>
      <c r="AJ204" s="79" t="b">
        <f t="shared" si="29"/>
        <v>0</v>
      </c>
      <c r="AK204" s="79" t="b">
        <f t="shared" si="30"/>
        <v>1</v>
      </c>
      <c r="AL204" s="79" t="b">
        <f t="shared" si="31"/>
        <v>1</v>
      </c>
    </row>
    <row r="205" spans="1:38" ht="33.75">
      <c r="A205" s="63">
        <f t="shared" si="32"/>
        <v>203</v>
      </c>
      <c r="B205" s="42" t="s">
        <v>939</v>
      </c>
      <c r="C205" s="42" t="s">
        <v>197</v>
      </c>
      <c r="D205" s="82" t="s">
        <v>589</v>
      </c>
      <c r="E205" s="94" t="s">
        <v>1195</v>
      </c>
      <c r="F205" s="62">
        <v>4</v>
      </c>
      <c r="G205" s="84"/>
      <c r="H205" s="85"/>
      <c r="I205" s="86" t="s">
        <v>1191</v>
      </c>
      <c r="J205" s="42"/>
      <c r="K205" s="42"/>
      <c r="L205" s="42"/>
      <c r="M205" s="87"/>
      <c r="N205" s="87"/>
      <c r="O205" s="87"/>
      <c r="P205" s="87" t="b">
        <f t="shared" si="33"/>
        <v>1</v>
      </c>
      <c r="Q205" s="87"/>
      <c r="R205" s="87"/>
      <c r="S205" s="42"/>
      <c r="T205" s="42"/>
      <c r="U205" s="42"/>
      <c r="V205" s="82" t="s">
        <v>589</v>
      </c>
      <c r="W205" s="138" t="str">
        <f t="shared" si="34"/>
        <v>別表十七(三の三)</v>
      </c>
      <c r="X205" s="139" t="str">
        <f t="shared" si="35"/>
        <v>外国金融子会社等以外の部分対象外国関係会社に係る部分適用対象金額及び特定所得の金額等の計算に関する明細書</v>
      </c>
      <c r="Y205" s="94" t="s">
        <v>1195</v>
      </c>
      <c r="Z205" s="62">
        <v>4</v>
      </c>
      <c r="AA205" s="88"/>
      <c r="AB205" s="42"/>
      <c r="AC205" s="87"/>
      <c r="AD205" s="87" t="s">
        <v>193</v>
      </c>
      <c r="AE205" s="42"/>
      <c r="AF205" s="87"/>
      <c r="AG205" s="89"/>
      <c r="AH205" s="89"/>
      <c r="AI205" s="79"/>
      <c r="AJ205" s="79" t="b">
        <f t="shared" si="29"/>
        <v>0</v>
      </c>
      <c r="AK205" s="79" t="b">
        <f t="shared" si="30"/>
        <v>1</v>
      </c>
      <c r="AL205" s="79" t="b">
        <f t="shared" si="31"/>
        <v>1</v>
      </c>
    </row>
    <row r="206" spans="1:38" ht="33.75">
      <c r="A206" s="63">
        <f t="shared" si="32"/>
        <v>204</v>
      </c>
      <c r="B206" s="42" t="s">
        <v>940</v>
      </c>
      <c r="C206" s="42" t="s">
        <v>197</v>
      </c>
      <c r="D206" s="82" t="s">
        <v>590</v>
      </c>
      <c r="E206" s="94" t="s">
        <v>1196</v>
      </c>
      <c r="F206" s="62">
        <v>4</v>
      </c>
      <c r="G206" s="84"/>
      <c r="H206" s="85"/>
      <c r="I206" s="86" t="s">
        <v>1191</v>
      </c>
      <c r="J206" s="42"/>
      <c r="K206" s="42"/>
      <c r="L206" s="42"/>
      <c r="M206" s="87"/>
      <c r="N206" s="87"/>
      <c r="O206" s="87"/>
      <c r="P206" s="87" t="b">
        <f t="shared" si="33"/>
        <v>1</v>
      </c>
      <c r="Q206" s="87"/>
      <c r="R206" s="87"/>
      <c r="S206" s="87"/>
      <c r="T206" s="87"/>
      <c r="U206" s="87"/>
      <c r="V206" s="82" t="s">
        <v>590</v>
      </c>
      <c r="W206" s="138" t="str">
        <f t="shared" si="34"/>
        <v>別表十七(三の三)付表</v>
      </c>
      <c r="X206" s="139" t="str">
        <f t="shared" si="35"/>
        <v>外国金融子会社等以外の部分対象外国関係会社に係る特定所得の金額の計算等に関する明細書</v>
      </c>
      <c r="Y206" s="94" t="s">
        <v>1196</v>
      </c>
      <c r="Z206" s="62">
        <v>4</v>
      </c>
      <c r="AA206" s="88"/>
      <c r="AB206" s="42"/>
      <c r="AC206" s="87"/>
      <c r="AD206" s="87" t="s">
        <v>193</v>
      </c>
      <c r="AE206" s="42"/>
      <c r="AF206" s="87"/>
      <c r="AG206" s="89"/>
      <c r="AH206" s="89"/>
      <c r="AI206" s="79"/>
      <c r="AJ206" s="79" t="b">
        <f t="shared" si="29"/>
        <v>0</v>
      </c>
      <c r="AK206" s="79" t="b">
        <f t="shared" si="30"/>
        <v>1</v>
      </c>
      <c r="AL206" s="79" t="b">
        <f t="shared" si="31"/>
        <v>1</v>
      </c>
    </row>
    <row r="207" spans="1:38" ht="33.75">
      <c r="A207" s="63">
        <f t="shared" si="32"/>
        <v>205</v>
      </c>
      <c r="B207" s="42" t="s">
        <v>941</v>
      </c>
      <c r="C207" s="42" t="s">
        <v>197</v>
      </c>
      <c r="D207" s="82" t="s">
        <v>591</v>
      </c>
      <c r="E207" s="94" t="s">
        <v>1197</v>
      </c>
      <c r="F207" s="62">
        <v>3</v>
      </c>
      <c r="G207" s="84"/>
      <c r="H207" s="85"/>
      <c r="I207" s="86" t="s">
        <v>1191</v>
      </c>
      <c r="J207" s="42"/>
      <c r="K207" s="42"/>
      <c r="L207" s="42"/>
      <c r="M207" s="87"/>
      <c r="N207" s="87"/>
      <c r="O207" s="87"/>
      <c r="P207" s="87" t="b">
        <f t="shared" si="33"/>
        <v>1</v>
      </c>
      <c r="Q207" s="87"/>
      <c r="R207" s="87"/>
      <c r="S207" s="87"/>
      <c r="T207" s="87"/>
      <c r="U207" s="87"/>
      <c r="V207" s="82" t="s">
        <v>591</v>
      </c>
      <c r="W207" s="138" t="str">
        <f t="shared" si="34"/>
        <v>別表十七(三の四)</v>
      </c>
      <c r="X207" s="139" t="str">
        <f t="shared" si="35"/>
        <v>外国金融子会社等に係る金融子会社等部分適用対象金額及び特定所得の金額等の計算に関する明細書</v>
      </c>
      <c r="Y207" s="94" t="s">
        <v>1197</v>
      </c>
      <c r="Z207" s="62">
        <v>3</v>
      </c>
      <c r="AA207" s="88"/>
      <c r="AB207" s="42"/>
      <c r="AC207" s="87"/>
      <c r="AD207" s="87" t="s">
        <v>193</v>
      </c>
      <c r="AE207" s="42"/>
      <c r="AF207" s="87"/>
      <c r="AG207" s="89"/>
      <c r="AH207" s="89"/>
      <c r="AI207" s="79"/>
      <c r="AJ207" s="79" t="b">
        <f t="shared" si="29"/>
        <v>0</v>
      </c>
      <c r="AK207" s="79" t="b">
        <f t="shared" si="30"/>
        <v>1</v>
      </c>
      <c r="AL207" s="79" t="b">
        <f t="shared" si="31"/>
        <v>1</v>
      </c>
    </row>
    <row r="208" spans="1:38" ht="22.5">
      <c r="A208" s="63">
        <f t="shared" si="32"/>
        <v>206</v>
      </c>
      <c r="B208" s="42" t="s">
        <v>942</v>
      </c>
      <c r="C208" s="42" t="s">
        <v>197</v>
      </c>
      <c r="D208" s="82" t="s">
        <v>592</v>
      </c>
      <c r="E208" s="94" t="s">
        <v>1198</v>
      </c>
      <c r="F208" s="62">
        <v>3</v>
      </c>
      <c r="G208" s="84"/>
      <c r="H208" s="85"/>
      <c r="I208" s="86" t="s">
        <v>1191</v>
      </c>
      <c r="J208" s="42"/>
      <c r="K208" s="42"/>
      <c r="L208" s="42"/>
      <c r="M208" s="87"/>
      <c r="N208" s="87"/>
      <c r="O208" s="87"/>
      <c r="P208" s="87" t="b">
        <f t="shared" si="33"/>
        <v>1</v>
      </c>
      <c r="Q208" s="87"/>
      <c r="R208" s="87"/>
      <c r="S208" s="87"/>
      <c r="T208" s="87"/>
      <c r="U208" s="87"/>
      <c r="V208" s="82" t="s">
        <v>592</v>
      </c>
      <c r="W208" s="138" t="str">
        <f t="shared" si="34"/>
        <v>別表十七(三の四)付表</v>
      </c>
      <c r="X208" s="139" t="str">
        <f t="shared" si="35"/>
        <v>外国金融子会社等に係る特定所得の金額の計算等に関する明細書</v>
      </c>
      <c r="Y208" s="94" t="s">
        <v>1198</v>
      </c>
      <c r="Z208" s="62">
        <v>3</v>
      </c>
      <c r="AA208" s="88"/>
      <c r="AB208" s="42"/>
      <c r="AC208" s="87"/>
      <c r="AD208" s="87" t="s">
        <v>193</v>
      </c>
      <c r="AE208" s="42"/>
      <c r="AF208" s="87"/>
      <c r="AG208" s="89"/>
      <c r="AH208" s="89"/>
      <c r="AI208" s="79"/>
      <c r="AJ208" s="79" t="b">
        <f t="shared" si="29"/>
        <v>0</v>
      </c>
      <c r="AK208" s="79" t="b">
        <f t="shared" si="30"/>
        <v>1</v>
      </c>
      <c r="AL208" s="79" t="b">
        <f t="shared" si="31"/>
        <v>1</v>
      </c>
    </row>
    <row r="209" spans="1:38" ht="33.75">
      <c r="A209" s="63">
        <f t="shared" si="32"/>
        <v>207</v>
      </c>
      <c r="B209" s="42" t="s">
        <v>943</v>
      </c>
      <c r="C209" s="42" t="s">
        <v>197</v>
      </c>
      <c r="D209" s="82" t="s">
        <v>593</v>
      </c>
      <c r="E209" s="94" t="s">
        <v>1199</v>
      </c>
      <c r="F209" s="62">
        <v>2</v>
      </c>
      <c r="G209" s="84"/>
      <c r="H209" s="85"/>
      <c r="I209" s="86" t="s">
        <v>1191</v>
      </c>
      <c r="J209" s="42"/>
      <c r="K209" s="42"/>
      <c r="L209" s="42"/>
      <c r="M209" s="87"/>
      <c r="N209" s="87"/>
      <c r="O209" s="87"/>
      <c r="P209" s="87" t="b">
        <f t="shared" si="33"/>
        <v>1</v>
      </c>
      <c r="Q209" s="87"/>
      <c r="R209" s="87"/>
      <c r="S209" s="87"/>
      <c r="T209" s="87"/>
      <c r="U209" s="87"/>
      <c r="V209" s="82" t="s">
        <v>593</v>
      </c>
      <c r="W209" s="138" t="str">
        <f t="shared" si="34"/>
        <v>別表十七(三の五)</v>
      </c>
      <c r="X209" s="139" t="str">
        <f t="shared" si="35"/>
        <v>外国関係会社の課税対象金額等に係る控除対象外国法人税額等の計算に関する明細書</v>
      </c>
      <c r="Y209" s="94" t="s">
        <v>1199</v>
      </c>
      <c r="Z209" s="62">
        <v>2</v>
      </c>
      <c r="AA209" s="88"/>
      <c r="AB209" s="42"/>
      <c r="AC209" s="87"/>
      <c r="AD209" s="87" t="s">
        <v>193</v>
      </c>
      <c r="AE209" s="42"/>
      <c r="AF209" s="87"/>
      <c r="AG209" s="89"/>
      <c r="AH209" s="89"/>
      <c r="AI209" s="79"/>
      <c r="AJ209" s="79" t="b">
        <f t="shared" si="29"/>
        <v>0</v>
      </c>
      <c r="AK209" s="79" t="b">
        <f t="shared" si="30"/>
        <v>1</v>
      </c>
      <c r="AL209" s="79" t="b">
        <f t="shared" si="31"/>
        <v>1</v>
      </c>
    </row>
    <row r="210" spans="1:38" ht="33.75">
      <c r="A210" s="63">
        <f t="shared" si="32"/>
        <v>208</v>
      </c>
      <c r="B210" s="42" t="s">
        <v>945</v>
      </c>
      <c r="C210" s="42" t="s">
        <v>197</v>
      </c>
      <c r="D210" s="82" t="s">
        <v>1200</v>
      </c>
      <c r="E210" s="64" t="s">
        <v>1201</v>
      </c>
      <c r="F210" s="62">
        <v>2</v>
      </c>
      <c r="G210" s="84"/>
      <c r="H210" s="85"/>
      <c r="I210" s="86" t="s">
        <v>987</v>
      </c>
      <c r="J210" s="42"/>
      <c r="K210" s="42"/>
      <c r="L210" s="42"/>
      <c r="M210" s="87"/>
      <c r="N210" s="87"/>
      <c r="O210" s="87"/>
      <c r="P210" s="87" t="b">
        <f t="shared" si="33"/>
        <v>1</v>
      </c>
      <c r="Q210" s="87" t="s">
        <v>17</v>
      </c>
      <c r="R210" s="87"/>
      <c r="S210" s="42"/>
      <c r="T210" s="42"/>
      <c r="U210" s="42"/>
      <c r="V210" s="82" t="s">
        <v>1200</v>
      </c>
      <c r="W210" s="138" t="str">
        <f t="shared" si="34"/>
        <v>別表十七(三の六)付表</v>
      </c>
      <c r="X210" s="139" t="str">
        <f t="shared" si="35"/>
        <v>外国関係会社の課税対象金額等に係る控除対象所得税額等相当額等の計算に関する明細書</v>
      </c>
      <c r="Y210" s="64" t="s">
        <v>1201</v>
      </c>
      <c r="Z210" s="62">
        <v>2</v>
      </c>
      <c r="AA210" s="88"/>
      <c r="AB210" s="42"/>
      <c r="AC210" s="87"/>
      <c r="AD210" s="87" t="s">
        <v>193</v>
      </c>
      <c r="AE210" s="42"/>
      <c r="AF210" s="87"/>
      <c r="AG210" s="89"/>
      <c r="AH210" s="89"/>
      <c r="AI210" s="79"/>
      <c r="AJ210" s="79" t="b">
        <f t="shared" si="29"/>
        <v>0</v>
      </c>
      <c r="AK210" s="79" t="b">
        <f t="shared" si="30"/>
        <v>1</v>
      </c>
      <c r="AL210" s="79" t="b">
        <f t="shared" si="31"/>
        <v>1</v>
      </c>
    </row>
    <row r="211" spans="1:38" ht="36" customHeight="1">
      <c r="A211" s="63">
        <f t="shared" si="32"/>
        <v>209</v>
      </c>
      <c r="B211" s="42" t="s">
        <v>948</v>
      </c>
      <c r="C211" s="42" t="s">
        <v>197</v>
      </c>
      <c r="D211" s="82" t="s">
        <v>598</v>
      </c>
      <c r="E211" s="64" t="s">
        <v>1202</v>
      </c>
      <c r="F211" s="62">
        <v>2</v>
      </c>
      <c r="G211" s="84"/>
      <c r="H211" s="85"/>
      <c r="I211" s="86" t="s">
        <v>1191</v>
      </c>
      <c r="J211" s="42"/>
      <c r="K211" s="42"/>
      <c r="L211" s="42"/>
      <c r="M211" s="87"/>
      <c r="N211" s="87"/>
      <c r="O211" s="87"/>
      <c r="P211" s="87" t="b">
        <f t="shared" si="33"/>
        <v>1</v>
      </c>
      <c r="Q211" s="87"/>
      <c r="R211" s="87"/>
      <c r="S211" s="42"/>
      <c r="T211" s="42"/>
      <c r="U211" s="42"/>
      <c r="V211" s="82" t="s">
        <v>598</v>
      </c>
      <c r="W211" s="138" t="str">
        <f t="shared" si="34"/>
        <v>別表十七(三の九)</v>
      </c>
      <c r="X211" s="139" t="str">
        <f t="shared" si="35"/>
        <v>特殊関係内国法人及び添付対象外国関係法人の状況等に関する明細書</v>
      </c>
      <c r="Y211" s="64" t="s">
        <v>1202</v>
      </c>
      <c r="Z211" s="62">
        <v>2</v>
      </c>
      <c r="AA211" s="88"/>
      <c r="AB211" s="42"/>
      <c r="AC211" s="87"/>
      <c r="AD211" s="87" t="s">
        <v>193</v>
      </c>
      <c r="AE211" s="42"/>
      <c r="AF211" s="87"/>
      <c r="AG211" s="89"/>
      <c r="AH211" s="89"/>
      <c r="AI211" s="79"/>
      <c r="AJ211" s="79" t="b">
        <f t="shared" si="29"/>
        <v>0</v>
      </c>
      <c r="AK211" s="79" t="b">
        <f t="shared" si="30"/>
        <v>1</v>
      </c>
      <c r="AL211" s="79" t="b">
        <f t="shared" si="31"/>
        <v>1</v>
      </c>
    </row>
    <row r="212" spans="1:38" ht="56.25">
      <c r="A212" s="63">
        <f t="shared" si="32"/>
        <v>210</v>
      </c>
      <c r="B212" s="42" t="s">
        <v>944</v>
      </c>
      <c r="C212" s="42" t="s">
        <v>197</v>
      </c>
      <c r="D212" s="82" t="s">
        <v>1203</v>
      </c>
      <c r="E212" s="64" t="s">
        <v>1204</v>
      </c>
      <c r="F212" s="62">
        <v>4</v>
      </c>
      <c r="G212" s="84"/>
      <c r="H212" s="85"/>
      <c r="I212" s="86" t="s">
        <v>980</v>
      </c>
      <c r="J212" s="42"/>
      <c r="K212" s="42"/>
      <c r="L212" s="42"/>
      <c r="M212" s="87"/>
      <c r="N212" s="87"/>
      <c r="O212" s="87"/>
      <c r="P212" s="87" t="b">
        <f t="shared" si="33"/>
        <v>1</v>
      </c>
      <c r="Q212" s="87" t="s">
        <v>17</v>
      </c>
      <c r="R212" s="87"/>
      <c r="S212" s="42"/>
      <c r="T212" s="42"/>
      <c r="U212" s="42"/>
      <c r="V212" s="82" t="s">
        <v>1203</v>
      </c>
      <c r="W212" s="138" t="str">
        <f t="shared" si="34"/>
        <v>別表十七(三の六)</v>
      </c>
      <c r="X212" s="139" t="str">
        <f t="shared" si="35"/>
        <v>外国関係会社に係る控除対象所得税額等相当額及び個別控除対象所得税額等相当額の控除並びに各連結法人の地方法人税の額から控除する個別控除対象所得税額等相当額の個別帰属額の計算に関する明細書</v>
      </c>
      <c r="Y212" s="64" t="s">
        <v>1204</v>
      </c>
      <c r="Z212" s="62">
        <v>4</v>
      </c>
      <c r="AA212" s="88"/>
      <c r="AB212" s="42"/>
      <c r="AC212" s="87"/>
      <c r="AD212" s="87" t="s">
        <v>193</v>
      </c>
      <c r="AE212" s="42"/>
      <c r="AF212" s="87"/>
      <c r="AG212" s="89"/>
      <c r="AH212" s="89"/>
      <c r="AI212" s="79"/>
      <c r="AJ212" s="79" t="b">
        <f t="shared" si="29"/>
        <v>0</v>
      </c>
      <c r="AK212" s="79" t="b">
        <f t="shared" si="30"/>
        <v>1</v>
      </c>
      <c r="AL212" s="79" t="b">
        <f t="shared" si="31"/>
        <v>1</v>
      </c>
    </row>
    <row r="213" spans="1:38" ht="45">
      <c r="A213" s="63">
        <f t="shared" si="32"/>
        <v>211</v>
      </c>
      <c r="B213" s="42" t="s">
        <v>946</v>
      </c>
      <c r="C213" s="42" t="s">
        <v>197</v>
      </c>
      <c r="D213" s="82" t="s">
        <v>594</v>
      </c>
      <c r="E213" s="64" t="s">
        <v>1205</v>
      </c>
      <c r="F213" s="62">
        <v>7</v>
      </c>
      <c r="G213" s="84"/>
      <c r="H213" s="85"/>
      <c r="I213" s="86" t="s">
        <v>1011</v>
      </c>
      <c r="J213" s="42"/>
      <c r="K213" s="42"/>
      <c r="L213" s="42"/>
      <c r="M213" s="87"/>
      <c r="N213" s="87"/>
      <c r="O213" s="87"/>
      <c r="P213" s="87" t="b">
        <f t="shared" si="33"/>
        <v>1</v>
      </c>
      <c r="Q213" s="87"/>
      <c r="R213" s="87"/>
      <c r="S213" s="42"/>
      <c r="T213" s="42"/>
      <c r="U213" s="42"/>
      <c r="V213" s="82" t="s">
        <v>594</v>
      </c>
      <c r="W213" s="138" t="str">
        <f t="shared" si="34"/>
        <v>別表十七(三の七)</v>
      </c>
      <c r="X213" s="139" t="str">
        <f t="shared" si="35"/>
        <v>特定課税対象金額等又は特定個別課税対象金額等がある場合の外国法人から受ける配当等の益金不算入額等の計算に関する明細書</v>
      </c>
      <c r="Y213" s="64" t="s">
        <v>1205</v>
      </c>
      <c r="Z213" s="62">
        <v>7</v>
      </c>
      <c r="AA213" s="88"/>
      <c r="AB213" s="42"/>
      <c r="AC213" s="87"/>
      <c r="AD213" s="87" t="s">
        <v>193</v>
      </c>
      <c r="AE213" s="42"/>
      <c r="AF213" s="87"/>
      <c r="AG213" s="89"/>
      <c r="AH213" s="89"/>
      <c r="AI213" s="79"/>
      <c r="AJ213" s="79" t="b">
        <f t="shared" si="29"/>
        <v>0</v>
      </c>
      <c r="AK213" s="79" t="b">
        <f t="shared" si="30"/>
        <v>1</v>
      </c>
      <c r="AL213" s="79" t="b">
        <f t="shared" si="31"/>
        <v>1</v>
      </c>
    </row>
    <row r="214" spans="1:38" ht="33.75">
      <c r="A214" s="63">
        <f t="shared" si="32"/>
        <v>212</v>
      </c>
      <c r="B214" s="42" t="s">
        <v>1206</v>
      </c>
      <c r="C214" s="42" t="s">
        <v>197</v>
      </c>
      <c r="D214" s="82" t="s">
        <v>595</v>
      </c>
      <c r="E214" s="64" t="s">
        <v>1207</v>
      </c>
      <c r="F214" s="62">
        <v>5</v>
      </c>
      <c r="G214" s="84"/>
      <c r="H214" s="85"/>
      <c r="I214" s="86" t="s">
        <v>1191</v>
      </c>
      <c r="J214" s="42"/>
      <c r="K214" s="42"/>
      <c r="L214" s="42"/>
      <c r="M214" s="87"/>
      <c r="N214" s="87"/>
      <c r="O214" s="87"/>
      <c r="P214" s="87" t="b">
        <f t="shared" si="33"/>
        <v>1</v>
      </c>
      <c r="Q214" s="87"/>
      <c r="R214" s="87"/>
      <c r="S214" s="42"/>
      <c r="T214" s="42"/>
      <c r="U214" s="42"/>
      <c r="V214" s="82" t="s">
        <v>595</v>
      </c>
      <c r="W214" s="138" t="str">
        <f t="shared" si="34"/>
        <v>別表十七(三の七)付表一</v>
      </c>
      <c r="X214" s="139" t="str">
        <f t="shared" si="35"/>
        <v>適格組織再編成に係る合併法人等の調整後の課税済金額等の計算に関する明細書</v>
      </c>
      <c r="Y214" s="64" t="s">
        <v>1207</v>
      </c>
      <c r="Z214" s="62">
        <v>5</v>
      </c>
      <c r="AA214" s="88"/>
      <c r="AB214" s="42"/>
      <c r="AC214" s="87"/>
      <c r="AD214" s="87" t="s">
        <v>193</v>
      </c>
      <c r="AE214" s="42"/>
      <c r="AF214" s="87"/>
      <c r="AG214" s="89"/>
      <c r="AH214" s="89"/>
      <c r="AI214" s="79"/>
      <c r="AJ214" s="79" t="b">
        <f t="shared" ref="AJ214:AJ252" si="36">IFERROR(Z214=IF(OR(AB214="◎",AB214="☆",AC214="◎",AC214="☆",AD214="◎",AD214="☆",AE214="◎",AE214="☆"),F214+1,F214),)</f>
        <v>0</v>
      </c>
      <c r="AK214" s="79" t="b">
        <f t="shared" ref="AK214:AK253" si="37">IFERROR(U214=IF(V214=D214,"","○"),)</f>
        <v>1</v>
      </c>
      <c r="AL214" s="79" t="b">
        <f t="shared" ref="AL214:AL252" si="38">IFERROR(T214=IF(Y214=E214,"","○"),)</f>
        <v>1</v>
      </c>
    </row>
    <row r="215" spans="1:38" ht="33.75">
      <c r="A215" s="63">
        <f t="shared" si="32"/>
        <v>213</v>
      </c>
      <c r="B215" s="42" t="s">
        <v>1208</v>
      </c>
      <c r="C215" s="42" t="s">
        <v>197</v>
      </c>
      <c r="D215" s="82" t="s">
        <v>596</v>
      </c>
      <c r="E215" s="64" t="s">
        <v>1209</v>
      </c>
      <c r="F215" s="62">
        <v>5</v>
      </c>
      <c r="G215" s="84"/>
      <c r="H215" s="85"/>
      <c r="I215" s="86" t="s">
        <v>1191</v>
      </c>
      <c r="J215" s="42"/>
      <c r="K215" s="42"/>
      <c r="L215" s="42"/>
      <c r="M215" s="87"/>
      <c r="N215" s="87"/>
      <c r="O215" s="87"/>
      <c r="P215" s="87" t="b">
        <f t="shared" si="33"/>
        <v>1</v>
      </c>
      <c r="Q215" s="87"/>
      <c r="R215" s="87"/>
      <c r="S215" s="42"/>
      <c r="T215" s="42"/>
      <c r="U215" s="42"/>
      <c r="V215" s="82" t="s">
        <v>596</v>
      </c>
      <c r="W215" s="138" t="str">
        <f t="shared" si="34"/>
        <v>別表十七(三の七)付表二</v>
      </c>
      <c r="X215" s="139" t="str">
        <f t="shared" si="35"/>
        <v>適格分割等に係る分割法人等の調整後の課税済金額等の計算に関する明細書</v>
      </c>
      <c r="Y215" s="64" t="s">
        <v>1209</v>
      </c>
      <c r="Z215" s="62">
        <v>5</v>
      </c>
      <c r="AA215" s="88"/>
      <c r="AB215" s="42"/>
      <c r="AC215" s="87"/>
      <c r="AD215" s="87" t="s">
        <v>193</v>
      </c>
      <c r="AE215" s="42"/>
      <c r="AF215" s="87"/>
      <c r="AG215" s="89"/>
      <c r="AH215" s="89"/>
      <c r="AI215" s="79"/>
      <c r="AJ215" s="79" t="b">
        <f t="shared" si="36"/>
        <v>0</v>
      </c>
      <c r="AK215" s="79" t="b">
        <f t="shared" si="37"/>
        <v>1</v>
      </c>
      <c r="AL215" s="79" t="b">
        <f t="shared" si="38"/>
        <v>1</v>
      </c>
    </row>
    <row r="216" spans="1:38" ht="33.75">
      <c r="A216" s="63">
        <f t="shared" si="32"/>
        <v>214</v>
      </c>
      <c r="B216" s="42" t="s">
        <v>947</v>
      </c>
      <c r="C216" s="42" t="s">
        <v>197</v>
      </c>
      <c r="D216" s="82" t="s">
        <v>597</v>
      </c>
      <c r="E216" s="64" t="s">
        <v>1210</v>
      </c>
      <c r="F216" s="62">
        <v>4</v>
      </c>
      <c r="G216" s="84"/>
      <c r="H216" s="85"/>
      <c r="I216" s="86" t="s">
        <v>1191</v>
      </c>
      <c r="J216" s="42"/>
      <c r="K216" s="42"/>
      <c r="L216" s="42"/>
      <c r="M216" s="87"/>
      <c r="N216" s="87"/>
      <c r="O216" s="87"/>
      <c r="P216" s="87" t="b">
        <f t="shared" si="33"/>
        <v>1</v>
      </c>
      <c r="Q216" s="87"/>
      <c r="R216" s="87"/>
      <c r="S216" s="42"/>
      <c r="T216" s="42"/>
      <c r="U216" s="42"/>
      <c r="V216" s="82" t="s">
        <v>597</v>
      </c>
      <c r="W216" s="138" t="str">
        <f t="shared" si="34"/>
        <v>別表十七(三の八)</v>
      </c>
      <c r="X216" s="139" t="str">
        <f t="shared" si="35"/>
        <v>間接特定課税対象金額又は間接特定個別課税対象金額の計算に関する明細書</v>
      </c>
      <c r="Y216" s="64" t="s">
        <v>1210</v>
      </c>
      <c r="Z216" s="62">
        <v>4</v>
      </c>
      <c r="AA216" s="88"/>
      <c r="AB216" s="42"/>
      <c r="AC216" s="87"/>
      <c r="AD216" s="87" t="s">
        <v>193</v>
      </c>
      <c r="AE216" s="42"/>
      <c r="AF216" s="87"/>
      <c r="AG216" s="89"/>
      <c r="AH216" s="89"/>
      <c r="AI216" s="79"/>
      <c r="AJ216" s="79" t="b">
        <f t="shared" si="36"/>
        <v>0</v>
      </c>
      <c r="AK216" s="79" t="b">
        <f t="shared" si="37"/>
        <v>1</v>
      </c>
      <c r="AL216" s="79" t="b">
        <f t="shared" si="38"/>
        <v>1</v>
      </c>
    </row>
    <row r="217" spans="1:38">
      <c r="A217" s="63">
        <f t="shared" si="32"/>
        <v>215</v>
      </c>
      <c r="B217" s="42" t="s">
        <v>1211</v>
      </c>
      <c r="C217" s="42" t="s">
        <v>197</v>
      </c>
      <c r="D217" s="82" t="s">
        <v>1212</v>
      </c>
      <c r="E217" s="83" t="s">
        <v>603</v>
      </c>
      <c r="F217" s="62">
        <v>2</v>
      </c>
      <c r="G217" s="84"/>
      <c r="H217" s="85"/>
      <c r="I217" s="86" t="s">
        <v>1191</v>
      </c>
      <c r="J217" s="42"/>
      <c r="K217" s="42"/>
      <c r="L217" s="42"/>
      <c r="M217" s="87"/>
      <c r="N217" s="87" t="s">
        <v>17</v>
      </c>
      <c r="O217" s="87"/>
      <c r="P217" s="87" t="b">
        <f t="shared" si="33"/>
        <v>0</v>
      </c>
      <c r="Q217" s="87"/>
      <c r="R217" s="87"/>
      <c r="S217" s="42"/>
      <c r="T217" s="42"/>
      <c r="U217" s="42"/>
      <c r="V217" s="82" t="s">
        <v>1212</v>
      </c>
      <c r="W217" s="138" t="str">
        <f t="shared" si="34"/>
        <v>別表十七(四)</v>
      </c>
      <c r="X217" s="139" t="str">
        <f t="shared" si="35"/>
        <v>国外関連者に関する明細書</v>
      </c>
      <c r="Y217" s="83" t="s">
        <v>603</v>
      </c>
      <c r="Z217" s="62">
        <v>2</v>
      </c>
      <c r="AA217" s="88"/>
      <c r="AB217" s="42"/>
      <c r="AC217" s="87"/>
      <c r="AD217" s="87" t="s">
        <v>193</v>
      </c>
      <c r="AE217" s="42"/>
      <c r="AF217" s="87"/>
      <c r="AG217" s="89"/>
      <c r="AH217" s="89"/>
      <c r="AI217" s="79"/>
      <c r="AJ217" s="79" t="b">
        <f t="shared" si="36"/>
        <v>0</v>
      </c>
      <c r="AK217" s="79" t="b">
        <f t="shared" si="37"/>
        <v>1</v>
      </c>
      <c r="AL217" s="79" t="b">
        <f t="shared" si="38"/>
        <v>1</v>
      </c>
    </row>
    <row r="218" spans="1:38" ht="35.450000000000003" customHeight="1">
      <c r="A218" s="63">
        <f t="shared" si="32"/>
        <v>216</v>
      </c>
      <c r="B218" s="42" t="s">
        <v>949</v>
      </c>
      <c r="C218" s="42" t="s">
        <v>191</v>
      </c>
      <c r="D218" s="82" t="s">
        <v>324</v>
      </c>
      <c r="E218" s="89" t="s">
        <v>406</v>
      </c>
      <c r="F218" s="109">
        <v>2</v>
      </c>
      <c r="G218" s="84"/>
      <c r="H218" s="85"/>
      <c r="I218" s="86" t="s">
        <v>987</v>
      </c>
      <c r="J218" s="42"/>
      <c r="K218" s="42"/>
      <c r="L218" s="42"/>
      <c r="M218" s="87"/>
      <c r="N218" s="87"/>
      <c r="O218" s="87"/>
      <c r="P218" s="87" t="b">
        <f t="shared" si="33"/>
        <v>1</v>
      </c>
      <c r="Q218" s="87"/>
      <c r="R218" s="87"/>
      <c r="S218" s="42"/>
      <c r="T218" s="42"/>
      <c r="U218" s="42"/>
      <c r="V218" s="82" t="s">
        <v>324</v>
      </c>
      <c r="W218" s="138" t="str">
        <f t="shared" si="34"/>
        <v>別表十七の三(一)</v>
      </c>
      <c r="X218" s="139" t="str">
        <f t="shared" si="35"/>
        <v>保険会社の投資資産不足額に係る投資収益の益金算入に関する明細書</v>
      </c>
      <c r="Y218" s="89" t="s">
        <v>406</v>
      </c>
      <c r="Z218" s="109">
        <v>2</v>
      </c>
      <c r="AA218" s="88"/>
      <c r="AB218" s="42"/>
      <c r="AC218" s="87"/>
      <c r="AD218" s="87" t="s">
        <v>193</v>
      </c>
      <c r="AE218" s="42"/>
      <c r="AF218" s="87"/>
      <c r="AG218" s="89"/>
      <c r="AH218" s="89"/>
      <c r="AI218" s="79"/>
      <c r="AJ218" s="79" t="b">
        <f t="shared" si="36"/>
        <v>0</v>
      </c>
      <c r="AK218" s="79" t="b">
        <f t="shared" si="37"/>
        <v>1</v>
      </c>
      <c r="AL218" s="79" t="b">
        <f t="shared" si="38"/>
        <v>1</v>
      </c>
    </row>
    <row r="219" spans="1:38" ht="59.1" customHeight="1">
      <c r="A219" s="63">
        <f t="shared" si="32"/>
        <v>217</v>
      </c>
      <c r="B219" s="42" t="s">
        <v>950</v>
      </c>
      <c r="C219" s="42" t="s">
        <v>191</v>
      </c>
      <c r="D219" s="82" t="s">
        <v>1213</v>
      </c>
      <c r="E219" s="89" t="s">
        <v>407</v>
      </c>
      <c r="F219" s="109">
        <v>6</v>
      </c>
      <c r="G219" s="84"/>
      <c r="H219" s="85"/>
      <c r="I219" s="86" t="s">
        <v>1011</v>
      </c>
      <c r="J219" s="42"/>
      <c r="K219" s="42"/>
      <c r="L219" s="42"/>
      <c r="M219" s="87"/>
      <c r="N219" s="87"/>
      <c r="O219" s="87"/>
      <c r="P219" s="87" t="b">
        <f t="shared" si="33"/>
        <v>1</v>
      </c>
      <c r="Q219" s="87"/>
      <c r="R219" s="87"/>
      <c r="S219" s="42"/>
      <c r="T219" s="42"/>
      <c r="U219" s="42"/>
      <c r="V219" s="82" t="s">
        <v>1213</v>
      </c>
      <c r="W219" s="138" t="str">
        <f t="shared" si="34"/>
        <v>別表十七の三(二)</v>
      </c>
      <c r="X219" s="139" t="str">
        <f t="shared" si="35"/>
        <v>恒久的施設に帰せられるべき資本に対応する負債の利子の損金不算入額の計算及び外国銀行等の資本に係る負債の利子の損金算入額の計算に関する明細書</v>
      </c>
      <c r="Y219" s="89" t="s">
        <v>407</v>
      </c>
      <c r="Z219" s="109">
        <v>6</v>
      </c>
      <c r="AA219" s="88"/>
      <c r="AB219" s="42"/>
      <c r="AC219" s="87"/>
      <c r="AD219" s="87" t="s">
        <v>193</v>
      </c>
      <c r="AE219" s="42"/>
      <c r="AF219" s="87"/>
      <c r="AG219" s="89"/>
      <c r="AH219" s="89"/>
      <c r="AI219" s="79"/>
      <c r="AJ219" s="79" t="b">
        <f t="shared" si="36"/>
        <v>0</v>
      </c>
      <c r="AK219" s="79" t="b">
        <f t="shared" si="37"/>
        <v>1</v>
      </c>
      <c r="AL219" s="79" t="b">
        <f t="shared" si="38"/>
        <v>1</v>
      </c>
    </row>
    <row r="220" spans="1:38" ht="22.5">
      <c r="A220" s="63">
        <f t="shared" si="32"/>
        <v>218</v>
      </c>
      <c r="B220" s="42" t="s">
        <v>325</v>
      </c>
      <c r="C220" s="42" t="s">
        <v>191</v>
      </c>
      <c r="D220" s="82" t="s">
        <v>1214</v>
      </c>
      <c r="E220" s="89" t="s">
        <v>408</v>
      </c>
      <c r="F220" s="109">
        <v>2</v>
      </c>
      <c r="G220" s="84"/>
      <c r="H220" s="85"/>
      <c r="I220" s="86" t="s">
        <v>1191</v>
      </c>
      <c r="J220" s="42"/>
      <c r="K220" s="42"/>
      <c r="L220" s="42"/>
      <c r="M220" s="87"/>
      <c r="N220" s="87"/>
      <c r="O220" s="87"/>
      <c r="P220" s="87" t="b">
        <f t="shared" si="33"/>
        <v>1</v>
      </c>
      <c r="Q220" s="87"/>
      <c r="R220" s="87"/>
      <c r="S220" s="42"/>
      <c r="T220" s="42"/>
      <c r="U220" s="42"/>
      <c r="V220" s="82" t="s">
        <v>1214</v>
      </c>
      <c r="W220" s="138" t="str">
        <f t="shared" si="34"/>
        <v>別表十七の三(二)付表</v>
      </c>
      <c r="X220" s="139" t="str">
        <f t="shared" si="35"/>
        <v>恒久的施設帰属資本相当額の計算に関する明細書</v>
      </c>
      <c r="Y220" s="89" t="s">
        <v>408</v>
      </c>
      <c r="Z220" s="109">
        <v>2</v>
      </c>
      <c r="AA220" s="88"/>
      <c r="AB220" s="42"/>
      <c r="AC220" s="87"/>
      <c r="AD220" s="87" t="s">
        <v>193</v>
      </c>
      <c r="AE220" s="42"/>
      <c r="AF220" s="87"/>
      <c r="AG220" s="89"/>
      <c r="AH220" s="89"/>
      <c r="AI220" s="79"/>
      <c r="AJ220" s="79" t="b">
        <f t="shared" si="36"/>
        <v>0</v>
      </c>
      <c r="AK220" s="79" t="b">
        <f t="shared" si="37"/>
        <v>1</v>
      </c>
      <c r="AL220" s="79" t="b">
        <f t="shared" si="38"/>
        <v>1</v>
      </c>
    </row>
    <row r="221" spans="1:38" ht="22.5">
      <c r="A221" s="63">
        <f t="shared" si="32"/>
        <v>219</v>
      </c>
      <c r="B221" s="42" t="s">
        <v>599</v>
      </c>
      <c r="C221" s="42" t="s">
        <v>191</v>
      </c>
      <c r="D221" s="82" t="s">
        <v>1215</v>
      </c>
      <c r="E221" s="89" t="s">
        <v>604</v>
      </c>
      <c r="F221" s="62">
        <v>2</v>
      </c>
      <c r="G221" s="84"/>
      <c r="H221" s="85"/>
      <c r="I221" s="86" t="s">
        <v>1191</v>
      </c>
      <c r="J221" s="42"/>
      <c r="K221" s="42"/>
      <c r="L221" s="42"/>
      <c r="M221" s="87"/>
      <c r="N221" s="87"/>
      <c r="O221" s="87"/>
      <c r="P221" s="87" t="b">
        <f t="shared" si="33"/>
        <v>1</v>
      </c>
      <c r="Q221" s="87"/>
      <c r="R221" s="87"/>
      <c r="S221" s="42"/>
      <c r="T221" s="42"/>
      <c r="U221" s="42"/>
      <c r="V221" s="82" t="s">
        <v>1215</v>
      </c>
      <c r="W221" s="138" t="str">
        <f t="shared" si="34"/>
        <v>別表十七の三(三)</v>
      </c>
      <c r="X221" s="139" t="str">
        <f t="shared" si="35"/>
        <v>外国法人の本店等との間の内部取引の状況等に関する明細書</v>
      </c>
      <c r="Y221" s="89" t="s">
        <v>604</v>
      </c>
      <c r="Z221" s="62">
        <v>2</v>
      </c>
      <c r="AA221" s="88"/>
      <c r="AB221" s="42"/>
      <c r="AC221" s="87"/>
      <c r="AD221" s="87" t="s">
        <v>193</v>
      </c>
      <c r="AE221" s="42"/>
      <c r="AF221" s="87"/>
      <c r="AG221" s="89"/>
      <c r="AH221" s="89"/>
      <c r="AI221" s="80"/>
      <c r="AJ221" s="79" t="b">
        <f t="shared" si="36"/>
        <v>0</v>
      </c>
      <c r="AK221" s="79" t="b">
        <f t="shared" si="37"/>
        <v>1</v>
      </c>
      <c r="AL221" s="79" t="b">
        <f t="shared" si="38"/>
        <v>1</v>
      </c>
    </row>
    <row r="222" spans="1:38" ht="33.75">
      <c r="A222" s="63">
        <f t="shared" si="32"/>
        <v>220</v>
      </c>
      <c r="B222" s="42" t="s">
        <v>326</v>
      </c>
      <c r="C222" s="42" t="s">
        <v>191</v>
      </c>
      <c r="D222" s="82" t="s">
        <v>1216</v>
      </c>
      <c r="E222" s="64" t="s">
        <v>707</v>
      </c>
      <c r="F222" s="95">
        <v>6</v>
      </c>
      <c r="G222" s="84"/>
      <c r="H222" s="85">
        <v>5</v>
      </c>
      <c r="I222" s="86" t="s">
        <v>974</v>
      </c>
      <c r="J222" s="42"/>
      <c r="K222" s="42"/>
      <c r="L222" s="42"/>
      <c r="M222" s="87"/>
      <c r="N222" s="87"/>
      <c r="O222" s="87"/>
      <c r="P222" s="87" t="b">
        <f t="shared" si="33"/>
        <v>1</v>
      </c>
      <c r="Q222" s="87"/>
      <c r="R222" s="87"/>
      <c r="S222" s="42"/>
      <c r="T222" s="42"/>
      <c r="U222" s="42"/>
      <c r="V222" s="82" t="s">
        <v>1216</v>
      </c>
      <c r="W222" s="138" t="str">
        <f t="shared" si="34"/>
        <v>別表十九</v>
      </c>
      <c r="X222" s="139" t="str">
        <f t="shared" si="35"/>
        <v>法人税法第七十一条第一項の規定による予定申告書･地方法人税法第十六条第一項の規定による予定申告書</v>
      </c>
      <c r="Y222" s="64" t="s">
        <v>707</v>
      </c>
      <c r="Z222" s="95">
        <v>6</v>
      </c>
      <c r="AA222" s="88"/>
      <c r="AB222" s="42" t="s">
        <v>17</v>
      </c>
      <c r="AC222" s="87"/>
      <c r="AD222" s="42"/>
      <c r="AE222" s="42"/>
      <c r="AF222" s="87"/>
      <c r="AG222" s="89"/>
      <c r="AH222" s="89"/>
      <c r="AI222" s="79"/>
      <c r="AJ222" s="79" t="b">
        <f t="shared" si="36"/>
        <v>1</v>
      </c>
      <c r="AK222" s="79" t="b">
        <f t="shared" si="37"/>
        <v>1</v>
      </c>
      <c r="AL222" s="79" t="b">
        <f t="shared" si="38"/>
        <v>1</v>
      </c>
    </row>
    <row r="223" spans="1:38" ht="33.75">
      <c r="A223" s="63">
        <f t="shared" si="32"/>
        <v>221</v>
      </c>
      <c r="B223" s="42" t="s">
        <v>954</v>
      </c>
      <c r="C223" s="42" t="s">
        <v>191</v>
      </c>
      <c r="D223" s="82" t="s">
        <v>1217</v>
      </c>
      <c r="E223" s="64" t="s">
        <v>1218</v>
      </c>
      <c r="F223" s="95">
        <v>5</v>
      </c>
      <c r="G223" s="84"/>
      <c r="H223" s="85">
        <v>5</v>
      </c>
      <c r="I223" s="86" t="s">
        <v>977</v>
      </c>
      <c r="J223" s="42"/>
      <c r="K223" s="42"/>
      <c r="L223" s="42"/>
      <c r="M223" s="87"/>
      <c r="N223" s="87"/>
      <c r="O223" s="87"/>
      <c r="P223" s="87" t="b">
        <f t="shared" si="33"/>
        <v>1</v>
      </c>
      <c r="Q223" s="87"/>
      <c r="R223" s="87" t="s">
        <v>17</v>
      </c>
      <c r="S223" s="42" t="s">
        <v>17</v>
      </c>
      <c r="T223" s="42" t="s">
        <v>17</v>
      </c>
      <c r="U223" s="42" t="s">
        <v>17</v>
      </c>
      <c r="V223" s="82" t="s">
        <v>1289</v>
      </c>
      <c r="W223" s="138" t="str">
        <f t="shared" si="34"/>
        <v>別表十九の二</v>
      </c>
      <c r="X223" s="139" t="str">
        <f t="shared" si="35"/>
        <v>法人税法第百四十四条の三第一項又は第二項の規定による予定申告書･地方法人税法第十六条第一項の規定による予定申告書</v>
      </c>
      <c r="Y223" s="64" t="s">
        <v>1300</v>
      </c>
      <c r="Z223" s="43">
        <v>6</v>
      </c>
      <c r="AA223" s="88"/>
      <c r="AB223" s="42" t="s">
        <v>193</v>
      </c>
      <c r="AC223" s="87"/>
      <c r="AD223" s="42"/>
      <c r="AE223" s="42"/>
      <c r="AF223" s="87"/>
      <c r="AG223" s="89"/>
      <c r="AH223" s="89"/>
      <c r="AI223" s="79"/>
      <c r="AJ223" s="79" t="b">
        <f t="shared" si="36"/>
        <v>1</v>
      </c>
      <c r="AK223" s="79" t="b">
        <f t="shared" si="37"/>
        <v>1</v>
      </c>
      <c r="AL223" s="79" t="b">
        <f t="shared" si="38"/>
        <v>1</v>
      </c>
    </row>
    <row r="224" spans="1:38" ht="22.5">
      <c r="A224" s="63">
        <f t="shared" si="32"/>
        <v>222</v>
      </c>
      <c r="B224" s="42" t="s">
        <v>680</v>
      </c>
      <c r="C224" s="42" t="s">
        <v>191</v>
      </c>
      <c r="D224" s="82" t="s">
        <v>681</v>
      </c>
      <c r="E224" s="89" t="s">
        <v>1219</v>
      </c>
      <c r="F224" s="62">
        <v>1</v>
      </c>
      <c r="G224" s="84" t="s">
        <v>992</v>
      </c>
      <c r="H224" s="85">
        <v>5</v>
      </c>
      <c r="I224" s="86" t="s">
        <v>980</v>
      </c>
      <c r="J224" s="42"/>
      <c r="K224" s="42"/>
      <c r="L224" s="42"/>
      <c r="M224" s="87"/>
      <c r="N224" s="87"/>
      <c r="O224" s="87"/>
      <c r="P224" s="87" t="b">
        <f t="shared" si="33"/>
        <v>1</v>
      </c>
      <c r="Q224" s="87"/>
      <c r="R224" s="87"/>
      <c r="S224" s="42" t="s">
        <v>17</v>
      </c>
      <c r="T224" s="42"/>
      <c r="U224" s="42"/>
      <c r="V224" s="82" t="s">
        <v>681</v>
      </c>
      <c r="W224" s="138" t="str">
        <f t="shared" si="34"/>
        <v>別表十八(一)</v>
      </c>
      <c r="X224" s="139" t="str">
        <f t="shared" si="35"/>
        <v>各通算法人の所得金額等及び地方法人税額等に関する明細書</v>
      </c>
      <c r="Y224" s="64" t="s">
        <v>1219</v>
      </c>
      <c r="Z224" s="41">
        <v>2</v>
      </c>
      <c r="AA224" s="88"/>
      <c r="AB224" s="42" t="s">
        <v>193</v>
      </c>
      <c r="AC224" s="87"/>
      <c r="AD224" s="42"/>
      <c r="AE224" s="42"/>
      <c r="AF224" s="87"/>
      <c r="AG224" s="89"/>
      <c r="AH224" s="89"/>
      <c r="AI224" s="80"/>
      <c r="AJ224" s="79" t="b">
        <f t="shared" si="36"/>
        <v>1</v>
      </c>
      <c r="AK224" s="79" t="b">
        <f t="shared" si="37"/>
        <v>1</v>
      </c>
      <c r="AL224" s="79" t="b">
        <f t="shared" si="38"/>
        <v>1</v>
      </c>
    </row>
    <row r="225" spans="1:38" ht="22.5">
      <c r="A225" s="63">
        <f t="shared" si="32"/>
        <v>223</v>
      </c>
      <c r="B225" s="42" t="s">
        <v>682</v>
      </c>
      <c r="C225" s="42" t="s">
        <v>191</v>
      </c>
      <c r="D225" s="82" t="s">
        <v>683</v>
      </c>
      <c r="E225" s="89" t="s">
        <v>1220</v>
      </c>
      <c r="F225" s="62">
        <v>1</v>
      </c>
      <c r="G225" s="84" t="s">
        <v>1017</v>
      </c>
      <c r="H225" s="85">
        <v>5</v>
      </c>
      <c r="I225" s="86" t="s">
        <v>980</v>
      </c>
      <c r="J225" s="42"/>
      <c r="K225" s="42"/>
      <c r="L225" s="42"/>
      <c r="M225" s="87"/>
      <c r="N225" s="87"/>
      <c r="O225" s="87"/>
      <c r="P225" s="87" t="b">
        <f t="shared" si="33"/>
        <v>1</v>
      </c>
      <c r="Q225" s="87"/>
      <c r="R225" s="87"/>
      <c r="S225" s="42"/>
      <c r="T225" s="42"/>
      <c r="U225" s="42"/>
      <c r="V225" s="82" t="s">
        <v>683</v>
      </c>
      <c r="W225" s="138" t="str">
        <f t="shared" si="34"/>
        <v>別表十八(一)付表一</v>
      </c>
      <c r="X225" s="139" t="str">
        <f t="shared" si="35"/>
        <v>10年内事業年度に係る各通算法人の欠損金額等に関する明細書</v>
      </c>
      <c r="Y225" s="64" t="s">
        <v>1220</v>
      </c>
      <c r="Z225" s="41">
        <v>2</v>
      </c>
      <c r="AA225" s="88"/>
      <c r="AB225" s="42" t="s">
        <v>193</v>
      </c>
      <c r="AC225" s="87"/>
      <c r="AD225" s="42"/>
      <c r="AE225" s="42"/>
      <c r="AF225" s="87"/>
      <c r="AG225" s="89"/>
      <c r="AH225" s="44" t="s">
        <v>1078</v>
      </c>
      <c r="AI225" s="80"/>
      <c r="AJ225" s="79" t="b">
        <f t="shared" si="36"/>
        <v>1</v>
      </c>
      <c r="AK225" s="79" t="b">
        <f t="shared" si="37"/>
        <v>1</v>
      </c>
      <c r="AL225" s="79" t="b">
        <f t="shared" si="38"/>
        <v>1</v>
      </c>
    </row>
    <row r="226" spans="1:38" ht="22.5">
      <c r="A226" s="63">
        <f t="shared" si="32"/>
        <v>224</v>
      </c>
      <c r="B226" s="42" t="s">
        <v>951</v>
      </c>
      <c r="C226" s="42" t="s">
        <v>191</v>
      </c>
      <c r="D226" s="82" t="s">
        <v>684</v>
      </c>
      <c r="E226" s="89" t="s">
        <v>1221</v>
      </c>
      <c r="F226" s="62">
        <v>1</v>
      </c>
      <c r="G226" s="84" t="s">
        <v>1017</v>
      </c>
      <c r="H226" s="85"/>
      <c r="I226" s="86" t="s">
        <v>1018</v>
      </c>
      <c r="J226" s="42"/>
      <c r="K226" s="42"/>
      <c r="L226" s="42"/>
      <c r="M226" s="87"/>
      <c r="N226" s="87"/>
      <c r="O226" s="87"/>
      <c r="P226" s="87" t="b">
        <f t="shared" si="33"/>
        <v>1</v>
      </c>
      <c r="Q226" s="87"/>
      <c r="R226" s="87"/>
      <c r="S226" s="42"/>
      <c r="T226" s="42"/>
      <c r="U226" s="42"/>
      <c r="V226" s="82" t="s">
        <v>684</v>
      </c>
      <c r="W226" s="138" t="str">
        <f t="shared" si="34"/>
        <v>別表十八(一)付表二</v>
      </c>
      <c r="X226" s="139" t="str">
        <f t="shared" si="35"/>
        <v>各通算法人の所得限度額等に関する明細書</v>
      </c>
      <c r="Y226" s="64" t="s">
        <v>1221</v>
      </c>
      <c r="Z226" s="62">
        <v>1</v>
      </c>
      <c r="AA226" s="88"/>
      <c r="AB226" s="42" t="s">
        <v>17</v>
      </c>
      <c r="AC226" s="87"/>
      <c r="AD226" s="42"/>
      <c r="AE226" s="42"/>
      <c r="AF226" s="87"/>
      <c r="AG226" s="89"/>
      <c r="AH226" s="89"/>
      <c r="AI226" s="80"/>
      <c r="AJ226" s="79" t="b">
        <f t="shared" si="36"/>
        <v>1</v>
      </c>
      <c r="AK226" s="79" t="b">
        <f t="shared" si="37"/>
        <v>1</v>
      </c>
      <c r="AL226" s="79" t="b">
        <f t="shared" si="38"/>
        <v>1</v>
      </c>
    </row>
    <row r="227" spans="1:38" ht="22.5">
      <c r="A227" s="63">
        <f t="shared" si="32"/>
        <v>225</v>
      </c>
      <c r="B227" s="42" t="s">
        <v>952</v>
      </c>
      <c r="C227" s="42" t="s">
        <v>191</v>
      </c>
      <c r="D227" s="82" t="s">
        <v>685</v>
      </c>
      <c r="E227" s="89" t="s">
        <v>1222</v>
      </c>
      <c r="F227" s="62">
        <v>1</v>
      </c>
      <c r="G227" s="84" t="s">
        <v>1017</v>
      </c>
      <c r="H227" s="85"/>
      <c r="I227" s="86" t="s">
        <v>1018</v>
      </c>
      <c r="J227" s="42"/>
      <c r="K227" s="42"/>
      <c r="L227" s="42"/>
      <c r="M227" s="87"/>
      <c r="N227" s="87"/>
      <c r="O227" s="87"/>
      <c r="P227" s="87" t="b">
        <f t="shared" si="33"/>
        <v>1</v>
      </c>
      <c r="Q227" s="87"/>
      <c r="R227" s="87"/>
      <c r="S227" s="42"/>
      <c r="T227" s="42"/>
      <c r="U227" s="42"/>
      <c r="V227" s="82" t="s">
        <v>685</v>
      </c>
      <c r="W227" s="138" t="str">
        <f t="shared" si="34"/>
        <v>別表十八(二)</v>
      </c>
      <c r="X227" s="139" t="str">
        <f t="shared" si="35"/>
        <v>各通算法人の試験研究費の額等に関する明細書</v>
      </c>
      <c r="Y227" s="64" t="s">
        <v>1222</v>
      </c>
      <c r="Z227" s="62">
        <v>1</v>
      </c>
      <c r="AA227" s="88"/>
      <c r="AB227" s="42"/>
      <c r="AC227" s="87" t="s">
        <v>193</v>
      </c>
      <c r="AD227" s="42"/>
      <c r="AE227" s="42"/>
      <c r="AF227" s="87"/>
      <c r="AG227" s="89"/>
      <c r="AH227" s="89"/>
      <c r="AI227" s="80"/>
      <c r="AJ227" s="79" t="b">
        <f t="shared" si="36"/>
        <v>0</v>
      </c>
      <c r="AK227" s="79" t="b">
        <f t="shared" si="37"/>
        <v>1</v>
      </c>
      <c r="AL227" s="79" t="b">
        <f t="shared" si="38"/>
        <v>1</v>
      </c>
    </row>
    <row r="228" spans="1:38" ht="22.5">
      <c r="A228" s="63">
        <f t="shared" si="32"/>
        <v>226</v>
      </c>
      <c r="B228" s="42" t="s">
        <v>953</v>
      </c>
      <c r="C228" s="42" t="s">
        <v>191</v>
      </c>
      <c r="D228" s="82" t="s">
        <v>686</v>
      </c>
      <c r="E228" s="89" t="s">
        <v>1223</v>
      </c>
      <c r="F228" s="62">
        <v>1</v>
      </c>
      <c r="G228" s="84" t="s">
        <v>992</v>
      </c>
      <c r="H228" s="85">
        <v>5</v>
      </c>
      <c r="I228" s="86" t="s">
        <v>1018</v>
      </c>
      <c r="J228" s="42"/>
      <c r="K228" s="42"/>
      <c r="L228" s="42"/>
      <c r="M228" s="87"/>
      <c r="N228" s="87"/>
      <c r="O228" s="87"/>
      <c r="P228" s="87" t="b">
        <f t="shared" si="33"/>
        <v>1</v>
      </c>
      <c r="Q228" s="87"/>
      <c r="R228" s="87"/>
      <c r="S228" s="42" t="s">
        <v>17</v>
      </c>
      <c r="T228" s="42"/>
      <c r="U228" s="42"/>
      <c r="V228" s="82" t="s">
        <v>686</v>
      </c>
      <c r="W228" s="138" t="str">
        <f t="shared" si="34"/>
        <v>別表十八(三)</v>
      </c>
      <c r="X228" s="139" t="str">
        <f t="shared" si="35"/>
        <v>各通算法人の通算前所得金額等に関する明細書</v>
      </c>
      <c r="Y228" s="64" t="s">
        <v>1223</v>
      </c>
      <c r="Z228" s="41">
        <v>2</v>
      </c>
      <c r="AA228" s="88"/>
      <c r="AB228" s="42" t="s">
        <v>193</v>
      </c>
      <c r="AC228" s="87"/>
      <c r="AD228" s="42"/>
      <c r="AE228" s="42"/>
      <c r="AF228" s="87"/>
      <c r="AG228" s="89"/>
      <c r="AH228" s="89"/>
      <c r="AI228" s="80"/>
      <c r="AJ228" s="79" t="b">
        <f t="shared" si="36"/>
        <v>1</v>
      </c>
      <c r="AK228" s="79" t="b">
        <f t="shared" si="37"/>
        <v>1</v>
      </c>
      <c r="AL228" s="79" t="b">
        <f t="shared" si="38"/>
        <v>1</v>
      </c>
    </row>
    <row r="229" spans="1:38" ht="22.5">
      <c r="A229" s="63">
        <f t="shared" si="32"/>
        <v>227</v>
      </c>
      <c r="B229" s="42" t="s">
        <v>828</v>
      </c>
      <c r="C229" s="42" t="s">
        <v>191</v>
      </c>
      <c r="D229" s="82" t="s">
        <v>628</v>
      </c>
      <c r="E229" s="89" t="s">
        <v>1224</v>
      </c>
      <c r="F229" s="62">
        <v>7</v>
      </c>
      <c r="G229" s="84"/>
      <c r="H229" s="85"/>
      <c r="I229" s="86" t="s">
        <v>980</v>
      </c>
      <c r="J229" s="42"/>
      <c r="K229" s="42"/>
      <c r="L229" s="42"/>
      <c r="M229" s="87"/>
      <c r="N229" s="87"/>
      <c r="O229" s="87"/>
      <c r="P229" s="87" t="b">
        <f t="shared" si="33"/>
        <v>1</v>
      </c>
      <c r="Q229" s="87" t="s">
        <v>17</v>
      </c>
      <c r="R229" s="87"/>
      <c r="S229" s="42"/>
      <c r="T229" s="42"/>
      <c r="U229" s="42"/>
      <c r="V229" s="82" t="s">
        <v>628</v>
      </c>
      <c r="W229" s="138" t="str">
        <f t="shared" si="34"/>
        <v>別表二十</v>
      </c>
      <c r="X229" s="139" t="str">
        <f t="shared" si="35"/>
        <v>退職年金等積立金に係る申告書-退職年金業務等を行う法人の分</v>
      </c>
      <c r="Y229" s="89" t="s">
        <v>1224</v>
      </c>
      <c r="Z229" s="62">
        <v>7</v>
      </c>
      <c r="AA229" s="88"/>
      <c r="AB229" s="42"/>
      <c r="AC229" s="87" t="s">
        <v>193</v>
      </c>
      <c r="AD229" s="42"/>
      <c r="AE229" s="42"/>
      <c r="AF229" s="87"/>
      <c r="AG229" s="89"/>
      <c r="AH229" s="89"/>
      <c r="AI229" s="79"/>
      <c r="AJ229" s="79" t="b">
        <f t="shared" si="36"/>
        <v>0</v>
      </c>
      <c r="AK229" s="79" t="b">
        <f t="shared" si="37"/>
        <v>1</v>
      </c>
      <c r="AL229" s="79" t="b">
        <f t="shared" si="38"/>
        <v>1</v>
      </c>
    </row>
    <row r="230" spans="1:38" ht="22.5">
      <c r="A230" s="63">
        <f t="shared" si="32"/>
        <v>228</v>
      </c>
      <c r="B230" s="42" t="s">
        <v>829</v>
      </c>
      <c r="C230" s="42" t="s">
        <v>191</v>
      </c>
      <c r="D230" s="82" t="s">
        <v>1225</v>
      </c>
      <c r="E230" s="89" t="s">
        <v>1226</v>
      </c>
      <c r="F230" s="62">
        <v>8</v>
      </c>
      <c r="G230" s="84"/>
      <c r="H230" s="85"/>
      <c r="I230" s="86" t="s">
        <v>987</v>
      </c>
      <c r="J230" s="42"/>
      <c r="K230" s="42"/>
      <c r="L230" s="42"/>
      <c r="M230" s="87" t="s">
        <v>17</v>
      </c>
      <c r="N230" s="87"/>
      <c r="O230" s="87"/>
      <c r="P230" s="87" t="b">
        <f t="shared" si="33"/>
        <v>1</v>
      </c>
      <c r="Q230" s="87"/>
      <c r="R230" s="87"/>
      <c r="S230" s="42"/>
      <c r="T230" s="42"/>
      <c r="U230" s="42"/>
      <c r="V230" s="82" t="s">
        <v>1225</v>
      </c>
      <c r="W230" s="138" t="str">
        <f t="shared" si="34"/>
        <v>別表二十(一)</v>
      </c>
      <c r="X230" s="139" t="str">
        <f t="shared" si="35"/>
        <v>清算所得に係る申告書-清算事業年度予納申告分</v>
      </c>
      <c r="Y230" s="89" t="s">
        <v>1226</v>
      </c>
      <c r="Z230" s="62">
        <v>8</v>
      </c>
      <c r="AA230" s="88"/>
      <c r="AB230" s="42"/>
      <c r="AC230" s="87" t="s">
        <v>17</v>
      </c>
      <c r="AD230" s="42"/>
      <c r="AE230" s="42"/>
      <c r="AF230" s="87"/>
      <c r="AG230" s="89"/>
      <c r="AH230" s="89"/>
      <c r="AI230" s="79"/>
      <c r="AJ230" s="79" t="b">
        <f t="shared" si="36"/>
        <v>1</v>
      </c>
      <c r="AK230" s="79" t="b">
        <f t="shared" si="37"/>
        <v>1</v>
      </c>
      <c r="AL230" s="79" t="b">
        <f t="shared" si="38"/>
        <v>1</v>
      </c>
    </row>
    <row r="231" spans="1:38" ht="45">
      <c r="A231" s="63">
        <f t="shared" si="32"/>
        <v>229</v>
      </c>
      <c r="B231" s="42" t="s">
        <v>196</v>
      </c>
      <c r="C231" s="42" t="s">
        <v>191</v>
      </c>
      <c r="D231" s="82" t="s">
        <v>1227</v>
      </c>
      <c r="E231" s="89" t="s">
        <v>1228</v>
      </c>
      <c r="F231" s="62">
        <v>8</v>
      </c>
      <c r="G231" s="84"/>
      <c r="H231" s="85"/>
      <c r="I231" s="86" t="s">
        <v>987</v>
      </c>
      <c r="J231" s="42"/>
      <c r="K231" s="42"/>
      <c r="L231" s="42"/>
      <c r="M231" s="87" t="s">
        <v>17</v>
      </c>
      <c r="N231" s="87"/>
      <c r="O231" s="87"/>
      <c r="P231" s="87" t="b">
        <f t="shared" si="33"/>
        <v>1</v>
      </c>
      <c r="Q231" s="87"/>
      <c r="R231" s="87"/>
      <c r="S231" s="42"/>
      <c r="T231" s="42"/>
      <c r="U231" s="42"/>
      <c r="V231" s="82" t="s">
        <v>1227</v>
      </c>
      <c r="W231" s="138" t="str">
        <f t="shared" si="34"/>
        <v>別表二十(二)</v>
      </c>
      <c r="X231" s="139" t="str">
        <f t="shared" si="35"/>
        <v>清算所得に係る申告書-残余財産分配等予納及び清算確定申告分</v>
      </c>
      <c r="Y231" s="89" t="s">
        <v>1228</v>
      </c>
      <c r="Z231" s="62">
        <v>8</v>
      </c>
      <c r="AA231" s="88"/>
      <c r="AB231" s="42" t="s">
        <v>17</v>
      </c>
      <c r="AC231" s="87"/>
      <c r="AD231" s="42"/>
      <c r="AE231" s="42"/>
      <c r="AF231" s="87"/>
      <c r="AG231" s="89"/>
      <c r="AH231" s="37" t="s">
        <v>1229</v>
      </c>
      <c r="AI231" s="79"/>
      <c r="AJ231" s="79" t="b">
        <f t="shared" si="36"/>
        <v>1</v>
      </c>
      <c r="AK231" s="79" t="b">
        <f t="shared" si="37"/>
        <v>1</v>
      </c>
      <c r="AL231" s="79" t="b">
        <f t="shared" si="38"/>
        <v>1</v>
      </c>
    </row>
    <row r="232" spans="1:38" ht="33.75">
      <c r="A232" s="63">
        <f t="shared" si="32"/>
        <v>230</v>
      </c>
      <c r="B232" s="42" t="s">
        <v>955</v>
      </c>
      <c r="C232" s="42" t="s">
        <v>191</v>
      </c>
      <c r="D232" s="82" t="s">
        <v>1230</v>
      </c>
      <c r="E232" s="94" t="s">
        <v>708</v>
      </c>
      <c r="F232" s="62">
        <v>8</v>
      </c>
      <c r="G232" s="84"/>
      <c r="H232" s="85"/>
      <c r="I232" s="86" t="s">
        <v>1231</v>
      </c>
      <c r="J232" s="42"/>
      <c r="K232" s="42" t="s">
        <v>17</v>
      </c>
      <c r="L232" s="42"/>
      <c r="M232" s="87"/>
      <c r="N232" s="87"/>
      <c r="O232" s="87"/>
      <c r="P232" s="87" t="b">
        <f t="shared" si="33"/>
        <v>1</v>
      </c>
      <c r="Q232" s="87"/>
      <c r="R232" s="87"/>
      <c r="S232" s="42"/>
      <c r="T232" s="42"/>
      <c r="U232" s="42"/>
      <c r="V232" s="82" t="s">
        <v>1230</v>
      </c>
      <c r="W232" s="138" t="str">
        <f t="shared" si="34"/>
        <v>別表二十(三)</v>
      </c>
      <c r="X232" s="139" t="str">
        <f t="shared" si="35"/>
        <v>清算所得の金額の計算に関する明細書</v>
      </c>
      <c r="Y232" s="94" t="s">
        <v>708</v>
      </c>
      <c r="Z232" s="62">
        <v>8</v>
      </c>
      <c r="AA232" s="88"/>
      <c r="AB232" s="42" t="s">
        <v>17</v>
      </c>
      <c r="AC232" s="87"/>
      <c r="AD232" s="42"/>
      <c r="AE232" s="42"/>
      <c r="AF232" s="87"/>
      <c r="AG232" s="89"/>
      <c r="AH232" s="37" t="s">
        <v>1232</v>
      </c>
      <c r="AI232" s="79"/>
      <c r="AJ232" s="79" t="b">
        <f t="shared" si="36"/>
        <v>1</v>
      </c>
      <c r="AK232" s="79" t="b">
        <f t="shared" si="37"/>
        <v>1</v>
      </c>
      <c r="AL232" s="79" t="b">
        <f t="shared" si="38"/>
        <v>1</v>
      </c>
    </row>
    <row r="233" spans="1:38" ht="33.75">
      <c r="A233" s="63">
        <f t="shared" si="32"/>
        <v>231</v>
      </c>
      <c r="B233" s="42" t="s">
        <v>327</v>
      </c>
      <c r="C233" s="42" t="s">
        <v>191</v>
      </c>
      <c r="D233" s="82" t="s">
        <v>1233</v>
      </c>
      <c r="E233" s="94" t="s">
        <v>709</v>
      </c>
      <c r="F233" s="62">
        <v>8</v>
      </c>
      <c r="G233" s="84"/>
      <c r="H233" s="85"/>
      <c r="I233" s="86" t="s">
        <v>1231</v>
      </c>
      <c r="J233" s="42"/>
      <c r="K233" s="42"/>
      <c r="L233" s="42"/>
      <c r="M233" s="87"/>
      <c r="N233" s="87"/>
      <c r="O233" s="87"/>
      <c r="P233" s="87" t="b">
        <f t="shared" si="33"/>
        <v>1</v>
      </c>
      <c r="Q233" s="87"/>
      <c r="R233" s="87"/>
      <c r="S233" s="42"/>
      <c r="T233" s="42"/>
      <c r="U233" s="42"/>
      <c r="V233" s="82" t="s">
        <v>1233</v>
      </c>
      <c r="W233" s="138" t="str">
        <f t="shared" si="34"/>
        <v>別表二十(四)</v>
      </c>
      <c r="X233" s="139" t="str">
        <f t="shared" si="35"/>
        <v>寄附金の残余財産価額不算入､所得税額の控除及びみなし配当金額の一部の控除に関する明細書</v>
      </c>
      <c r="Y233" s="94" t="s">
        <v>709</v>
      </c>
      <c r="Z233" s="62">
        <v>8</v>
      </c>
      <c r="AA233" s="88"/>
      <c r="AB233" s="42" t="s">
        <v>17</v>
      </c>
      <c r="AC233" s="87"/>
      <c r="AD233" s="42"/>
      <c r="AE233" s="42"/>
      <c r="AF233" s="87"/>
      <c r="AG233" s="89"/>
      <c r="AH233" s="37" t="s">
        <v>1232</v>
      </c>
      <c r="AI233" s="79"/>
      <c r="AJ233" s="79" t="b">
        <f t="shared" si="36"/>
        <v>1</v>
      </c>
      <c r="AK233" s="79" t="b">
        <f t="shared" si="37"/>
        <v>1</v>
      </c>
      <c r="AL233" s="79" t="b">
        <f t="shared" si="38"/>
        <v>1</v>
      </c>
    </row>
    <row r="234" spans="1:38" customFormat="1" ht="22.5">
      <c r="A234" s="119">
        <f t="shared" si="32"/>
        <v>232</v>
      </c>
      <c r="B234" s="120" t="s">
        <v>1541</v>
      </c>
      <c r="C234" s="120" t="s">
        <v>191</v>
      </c>
      <c r="D234" s="121" t="s">
        <v>164</v>
      </c>
      <c r="E234" s="83" t="s">
        <v>164</v>
      </c>
      <c r="F234" s="122">
        <v>6.1</v>
      </c>
      <c r="G234" s="123"/>
      <c r="H234" s="124">
        <v>5</v>
      </c>
      <c r="I234" s="125" t="s">
        <v>974</v>
      </c>
      <c r="J234" s="120"/>
      <c r="K234" s="120"/>
      <c r="L234" s="120"/>
      <c r="M234" s="126" t="s">
        <v>17</v>
      </c>
      <c r="N234" s="126"/>
      <c r="O234" s="126"/>
      <c r="P234" s="126" t="b">
        <f t="shared" si="33"/>
        <v>1</v>
      </c>
      <c r="Q234" s="126"/>
      <c r="R234" s="126"/>
      <c r="S234" s="120"/>
      <c r="T234" s="120"/>
      <c r="U234" s="120"/>
      <c r="V234" s="121" t="s">
        <v>164</v>
      </c>
      <c r="W234" s="138" t="e">
        <f t="shared" ref="W234:W241" si="39">ASC(LEFT(Y234,FIND("　",Y234)-1))</f>
        <v>#VALUE!</v>
      </c>
      <c r="X234" s="139" t="e">
        <f t="shared" si="35"/>
        <v>#VALUE!</v>
      </c>
      <c r="Y234" s="83" t="s">
        <v>164</v>
      </c>
      <c r="Z234" s="130">
        <v>7</v>
      </c>
      <c r="AA234" s="127"/>
      <c r="AB234" s="120" t="s">
        <v>193</v>
      </c>
      <c r="AC234" s="126"/>
      <c r="AD234" s="120"/>
      <c r="AE234" s="120"/>
      <c r="AF234" s="126"/>
      <c r="AG234" s="128"/>
      <c r="AH234" s="131" t="s">
        <v>1542</v>
      </c>
      <c r="AI234" s="129"/>
      <c r="AJ234" s="129" t="b">
        <f t="shared" ref="AJ234:AJ241" si="40">IFERROR(Z234=IF(OR(AB234="◎",AB234="☆",AC234="◎",AC234="☆",AD234="◎",AD234="☆",AE234="◎",AE234="☆"),F234+1,F234),)</f>
        <v>0</v>
      </c>
      <c r="AK234" s="129">
        <f t="shared" ref="AK234:AK241" si="41">IFERROR(U234=IF(X234=D234,"","○"),)</f>
        <v>0</v>
      </c>
      <c r="AL234" s="129" t="b">
        <f t="shared" ref="AL234:AL241" si="42">IFERROR(T234=IF(Y234=E234,"","○"),)</f>
        <v>1</v>
      </c>
    </row>
    <row r="235" spans="1:38" customFormat="1" ht="13.5">
      <c r="A235" s="119">
        <f t="shared" si="32"/>
        <v>233</v>
      </c>
      <c r="B235" s="120" t="s">
        <v>1543</v>
      </c>
      <c r="C235" s="120" t="s">
        <v>197</v>
      </c>
      <c r="D235" s="121" t="s">
        <v>155</v>
      </c>
      <c r="E235" s="83" t="s">
        <v>171</v>
      </c>
      <c r="F235" s="122">
        <v>6</v>
      </c>
      <c r="G235" s="123"/>
      <c r="H235" s="124">
        <v>9</v>
      </c>
      <c r="I235" s="125" t="s">
        <v>977</v>
      </c>
      <c r="J235" s="120"/>
      <c r="K235" s="120"/>
      <c r="L235" s="120"/>
      <c r="M235" s="126" t="s">
        <v>17</v>
      </c>
      <c r="N235" s="126"/>
      <c r="O235" s="126"/>
      <c r="P235" s="126" t="b">
        <f t="shared" si="33"/>
        <v>1</v>
      </c>
      <c r="Q235" s="126"/>
      <c r="R235" s="126"/>
      <c r="S235" s="120"/>
      <c r="T235" s="120"/>
      <c r="U235" s="120"/>
      <c r="V235" s="121" t="s">
        <v>155</v>
      </c>
      <c r="W235" s="138" t="e">
        <f t="shared" si="39"/>
        <v>#VALUE!</v>
      </c>
      <c r="X235" s="139" t="e">
        <f t="shared" si="35"/>
        <v>#VALUE!</v>
      </c>
      <c r="Y235" s="83" t="s">
        <v>171</v>
      </c>
      <c r="Z235" s="122">
        <v>6</v>
      </c>
      <c r="AA235" s="127"/>
      <c r="AB235" s="120" t="s">
        <v>17</v>
      </c>
      <c r="AC235" s="126" t="s">
        <v>193</v>
      </c>
      <c r="AD235" s="120"/>
      <c r="AE235" s="120"/>
      <c r="AF235" s="126"/>
      <c r="AG235" s="128" t="s">
        <v>1544</v>
      </c>
      <c r="AH235" s="128"/>
      <c r="AI235" s="129"/>
      <c r="AJ235" s="129" t="b">
        <f t="shared" si="40"/>
        <v>0</v>
      </c>
      <c r="AK235" s="129">
        <f t="shared" si="41"/>
        <v>0</v>
      </c>
      <c r="AL235" s="129" t="b">
        <f t="shared" si="42"/>
        <v>1</v>
      </c>
    </row>
    <row r="236" spans="1:38" customFormat="1" ht="13.5">
      <c r="A236" s="119">
        <f t="shared" si="32"/>
        <v>234</v>
      </c>
      <c r="B236" s="120" t="s">
        <v>1545</v>
      </c>
      <c r="C236" s="120" t="s">
        <v>197</v>
      </c>
      <c r="D236" s="121" t="s">
        <v>156</v>
      </c>
      <c r="E236" s="83" t="s">
        <v>606</v>
      </c>
      <c r="F236" s="122">
        <v>6</v>
      </c>
      <c r="G236" s="123"/>
      <c r="H236" s="124"/>
      <c r="I236" s="125" t="s">
        <v>987</v>
      </c>
      <c r="J236" s="120"/>
      <c r="K236" s="120" t="s">
        <v>17</v>
      </c>
      <c r="L236" s="120"/>
      <c r="M236" s="126"/>
      <c r="N236" s="126"/>
      <c r="O236" s="126"/>
      <c r="P236" s="126" t="b">
        <f t="shared" si="33"/>
        <v>1</v>
      </c>
      <c r="Q236" s="126"/>
      <c r="R236" s="126"/>
      <c r="S236" s="120"/>
      <c r="T236" s="120"/>
      <c r="U236" s="120"/>
      <c r="V236" s="121" t="s">
        <v>156</v>
      </c>
      <c r="W236" s="138" t="e">
        <f t="shared" si="39"/>
        <v>#VALUE!</v>
      </c>
      <c r="X236" s="139" t="e">
        <f t="shared" si="35"/>
        <v>#VALUE!</v>
      </c>
      <c r="Y236" s="83" t="s">
        <v>606</v>
      </c>
      <c r="Z236" s="122">
        <v>6</v>
      </c>
      <c r="AA236" s="127"/>
      <c r="AB236" s="120"/>
      <c r="AC236" s="126" t="s">
        <v>193</v>
      </c>
      <c r="AD236" s="120"/>
      <c r="AE236" s="120"/>
      <c r="AF236" s="126"/>
      <c r="AG236" s="128" t="s">
        <v>1544</v>
      </c>
      <c r="AH236" s="128"/>
      <c r="AI236" s="129"/>
      <c r="AJ236" s="129" t="b">
        <f t="shared" si="40"/>
        <v>0</v>
      </c>
      <c r="AK236" s="129">
        <f t="shared" si="41"/>
        <v>0</v>
      </c>
      <c r="AL236" s="129" t="b">
        <f t="shared" si="42"/>
        <v>1</v>
      </c>
    </row>
    <row r="237" spans="1:38" customFormat="1" ht="13.5">
      <c r="A237" s="119">
        <f t="shared" si="32"/>
        <v>235</v>
      </c>
      <c r="B237" s="120" t="s">
        <v>1546</v>
      </c>
      <c r="C237" s="120" t="s">
        <v>197</v>
      </c>
      <c r="D237" s="121" t="s">
        <v>156</v>
      </c>
      <c r="E237" s="83" t="s">
        <v>1547</v>
      </c>
      <c r="F237" s="122">
        <v>6</v>
      </c>
      <c r="G237" s="123"/>
      <c r="H237" s="124"/>
      <c r="I237" s="125" t="s">
        <v>987</v>
      </c>
      <c r="J237" s="120"/>
      <c r="K237" s="120"/>
      <c r="L237" s="120"/>
      <c r="M237" s="126"/>
      <c r="N237" s="126"/>
      <c r="O237" s="126"/>
      <c r="P237" s="126" t="b">
        <f t="shared" si="33"/>
        <v>1</v>
      </c>
      <c r="Q237" s="126"/>
      <c r="R237" s="126"/>
      <c r="S237" s="120"/>
      <c r="T237" s="120"/>
      <c r="U237" s="120"/>
      <c r="V237" s="121" t="s">
        <v>156</v>
      </c>
      <c r="W237" s="138" t="e">
        <f t="shared" si="39"/>
        <v>#VALUE!</v>
      </c>
      <c r="X237" s="139" t="e">
        <f t="shared" si="35"/>
        <v>#VALUE!</v>
      </c>
      <c r="Y237" s="83" t="s">
        <v>1547</v>
      </c>
      <c r="Z237" s="122">
        <v>6</v>
      </c>
      <c r="AA237" s="127"/>
      <c r="AB237" s="120"/>
      <c r="AC237" s="126" t="s">
        <v>193</v>
      </c>
      <c r="AD237" s="120"/>
      <c r="AE237" s="120"/>
      <c r="AF237" s="126"/>
      <c r="AG237" s="128" t="s">
        <v>1544</v>
      </c>
      <c r="AH237" s="128"/>
      <c r="AI237" s="129"/>
      <c r="AJ237" s="129" t="b">
        <f t="shared" si="40"/>
        <v>0</v>
      </c>
      <c r="AK237" s="129">
        <f t="shared" si="41"/>
        <v>0</v>
      </c>
      <c r="AL237" s="129" t="b">
        <f t="shared" si="42"/>
        <v>1</v>
      </c>
    </row>
    <row r="238" spans="1:38" customFormat="1" ht="13.5">
      <c r="A238" s="119">
        <f t="shared" si="32"/>
        <v>236</v>
      </c>
      <c r="B238" s="120" t="s">
        <v>1548</v>
      </c>
      <c r="C238" s="120" t="s">
        <v>197</v>
      </c>
      <c r="D238" s="121" t="s">
        <v>156</v>
      </c>
      <c r="E238" s="83" t="s">
        <v>607</v>
      </c>
      <c r="F238" s="122">
        <v>6</v>
      </c>
      <c r="G238" s="123"/>
      <c r="H238" s="124"/>
      <c r="I238" s="125" t="s">
        <v>980</v>
      </c>
      <c r="J238" s="120"/>
      <c r="K238" s="120"/>
      <c r="L238" s="120"/>
      <c r="M238" s="126"/>
      <c r="N238" s="126"/>
      <c r="O238" s="126"/>
      <c r="P238" s="126" t="b">
        <f t="shared" si="33"/>
        <v>1</v>
      </c>
      <c r="Q238" s="126"/>
      <c r="R238" s="126"/>
      <c r="S238" s="120"/>
      <c r="T238" s="120"/>
      <c r="U238" s="120"/>
      <c r="V238" s="121" t="s">
        <v>156</v>
      </c>
      <c r="W238" s="138" t="e">
        <f t="shared" si="39"/>
        <v>#VALUE!</v>
      </c>
      <c r="X238" s="139" t="e">
        <f t="shared" si="35"/>
        <v>#VALUE!</v>
      </c>
      <c r="Y238" s="83" t="s">
        <v>607</v>
      </c>
      <c r="Z238" s="122">
        <v>6</v>
      </c>
      <c r="AA238" s="127"/>
      <c r="AB238" s="120"/>
      <c r="AC238" s="126" t="s">
        <v>193</v>
      </c>
      <c r="AD238" s="120"/>
      <c r="AE238" s="120"/>
      <c r="AF238" s="126"/>
      <c r="AG238" s="128"/>
      <c r="AH238" s="128"/>
      <c r="AI238" s="129"/>
      <c r="AJ238" s="129" t="b">
        <f t="shared" si="40"/>
        <v>0</v>
      </c>
      <c r="AK238" s="129">
        <f t="shared" si="41"/>
        <v>0</v>
      </c>
      <c r="AL238" s="129" t="b">
        <f t="shared" si="42"/>
        <v>1</v>
      </c>
    </row>
    <row r="239" spans="1:38" customFormat="1" ht="13.5">
      <c r="A239" s="119">
        <f t="shared" si="32"/>
        <v>237</v>
      </c>
      <c r="B239" s="120" t="s">
        <v>1549</v>
      </c>
      <c r="C239" s="120" t="s">
        <v>197</v>
      </c>
      <c r="D239" s="121" t="s">
        <v>156</v>
      </c>
      <c r="E239" s="83" t="s">
        <v>608</v>
      </c>
      <c r="F239" s="122">
        <v>7</v>
      </c>
      <c r="G239" s="123"/>
      <c r="H239" s="124"/>
      <c r="I239" s="125" t="s">
        <v>980</v>
      </c>
      <c r="J239" s="120"/>
      <c r="K239" s="120"/>
      <c r="L239" s="120"/>
      <c r="M239" s="126"/>
      <c r="N239" s="126"/>
      <c r="O239" s="126"/>
      <c r="P239" s="126" t="b">
        <f t="shared" si="33"/>
        <v>1</v>
      </c>
      <c r="Q239" s="126"/>
      <c r="R239" s="126"/>
      <c r="S239" s="120"/>
      <c r="T239" s="120"/>
      <c r="U239" s="120"/>
      <c r="V239" s="121" t="s">
        <v>156</v>
      </c>
      <c r="W239" s="138" t="e">
        <f t="shared" si="39"/>
        <v>#VALUE!</v>
      </c>
      <c r="X239" s="139" t="e">
        <f t="shared" si="35"/>
        <v>#VALUE!</v>
      </c>
      <c r="Y239" s="83" t="s">
        <v>608</v>
      </c>
      <c r="Z239" s="122">
        <v>7</v>
      </c>
      <c r="AA239" s="127"/>
      <c r="AB239" s="120"/>
      <c r="AC239" s="126" t="s">
        <v>17</v>
      </c>
      <c r="AD239" s="120"/>
      <c r="AE239" s="120"/>
      <c r="AF239" s="126"/>
      <c r="AG239" s="128"/>
      <c r="AH239" s="128"/>
      <c r="AI239" s="129"/>
      <c r="AJ239" s="129" t="b">
        <f t="shared" si="40"/>
        <v>1</v>
      </c>
      <c r="AK239" s="129">
        <f t="shared" si="41"/>
        <v>0</v>
      </c>
      <c r="AL239" s="129" t="b">
        <f t="shared" si="42"/>
        <v>1</v>
      </c>
    </row>
    <row r="240" spans="1:38" customFormat="1" ht="13.5">
      <c r="A240" s="119">
        <f t="shared" si="32"/>
        <v>238</v>
      </c>
      <c r="B240" s="120" t="s">
        <v>1550</v>
      </c>
      <c r="C240" s="120" t="s">
        <v>197</v>
      </c>
      <c r="D240" s="121" t="s">
        <v>156</v>
      </c>
      <c r="E240" s="83" t="s">
        <v>609</v>
      </c>
      <c r="F240" s="122">
        <v>5</v>
      </c>
      <c r="G240" s="123"/>
      <c r="H240" s="124"/>
      <c r="I240" s="125" t="s">
        <v>980</v>
      </c>
      <c r="J240" s="120"/>
      <c r="K240" s="120"/>
      <c r="L240" s="120"/>
      <c r="M240" s="126"/>
      <c r="N240" s="126"/>
      <c r="O240" s="126"/>
      <c r="P240" s="126" t="b">
        <f t="shared" si="33"/>
        <v>1</v>
      </c>
      <c r="Q240" s="126"/>
      <c r="R240" s="126"/>
      <c r="S240" s="120"/>
      <c r="T240" s="120"/>
      <c r="U240" s="120"/>
      <c r="V240" s="121" t="s">
        <v>156</v>
      </c>
      <c r="W240" s="138" t="e">
        <f t="shared" si="39"/>
        <v>#VALUE!</v>
      </c>
      <c r="X240" s="139" t="e">
        <f t="shared" si="35"/>
        <v>#VALUE!</v>
      </c>
      <c r="Y240" s="83" t="s">
        <v>609</v>
      </c>
      <c r="Z240" s="122">
        <v>5</v>
      </c>
      <c r="AA240" s="127"/>
      <c r="AB240" s="120"/>
      <c r="AC240" s="126" t="s">
        <v>17</v>
      </c>
      <c r="AD240" s="120"/>
      <c r="AE240" s="120"/>
      <c r="AF240" s="126"/>
      <c r="AG240" s="128"/>
      <c r="AH240" s="128"/>
      <c r="AI240" s="129"/>
      <c r="AJ240" s="129" t="b">
        <f t="shared" si="40"/>
        <v>1</v>
      </c>
      <c r="AK240" s="129">
        <f t="shared" si="41"/>
        <v>0</v>
      </c>
      <c r="AL240" s="129" t="b">
        <f t="shared" si="42"/>
        <v>1</v>
      </c>
    </row>
    <row r="241" spans="1:38" customFormat="1" ht="13.5">
      <c r="A241" s="119">
        <f t="shared" si="32"/>
        <v>239</v>
      </c>
      <c r="B241" s="120" t="s">
        <v>1551</v>
      </c>
      <c r="C241" s="132" t="s">
        <v>1552</v>
      </c>
      <c r="D241" s="121" t="s">
        <v>156</v>
      </c>
      <c r="E241" s="83" t="s">
        <v>1553</v>
      </c>
      <c r="F241" s="122">
        <v>4</v>
      </c>
      <c r="G241" s="123"/>
      <c r="H241" s="124"/>
      <c r="I241" s="125" t="s">
        <v>980</v>
      </c>
      <c r="J241" s="120"/>
      <c r="K241" s="120" t="s">
        <v>17</v>
      </c>
      <c r="L241" s="120"/>
      <c r="M241" s="126"/>
      <c r="N241" s="126"/>
      <c r="O241" s="126"/>
      <c r="P241" s="126" t="b">
        <f t="shared" si="33"/>
        <v>1</v>
      </c>
      <c r="Q241" s="126"/>
      <c r="R241" s="126"/>
      <c r="S241" s="120"/>
      <c r="T241" s="120"/>
      <c r="U241" s="120"/>
      <c r="V241" s="121" t="s">
        <v>156</v>
      </c>
      <c r="W241" s="138" t="e">
        <f t="shared" si="39"/>
        <v>#VALUE!</v>
      </c>
      <c r="X241" s="139" t="e">
        <f t="shared" si="35"/>
        <v>#VALUE!</v>
      </c>
      <c r="Y241" s="83" t="s">
        <v>1553</v>
      </c>
      <c r="Z241" s="122">
        <v>4</v>
      </c>
      <c r="AA241" s="127"/>
      <c r="AB241" s="120"/>
      <c r="AC241" s="126" t="s">
        <v>193</v>
      </c>
      <c r="AD241" s="120"/>
      <c r="AE241" s="120"/>
      <c r="AF241" s="126"/>
      <c r="AG241" s="128"/>
      <c r="AH241" s="128"/>
      <c r="AI241" s="129"/>
      <c r="AJ241" s="129" t="b">
        <f t="shared" si="40"/>
        <v>0</v>
      </c>
      <c r="AK241" s="129">
        <f t="shared" si="41"/>
        <v>0</v>
      </c>
      <c r="AL241" s="129" t="b">
        <f t="shared" si="42"/>
        <v>1</v>
      </c>
    </row>
    <row r="242" spans="1:38" ht="22.5">
      <c r="A242" s="63">
        <f t="shared" ref="A242:A252" si="43">ROW()-2</f>
        <v>240</v>
      </c>
      <c r="B242" s="42" t="s">
        <v>1234</v>
      </c>
      <c r="C242" s="42" t="s">
        <v>197</v>
      </c>
      <c r="D242" s="82" t="s">
        <v>822</v>
      </c>
      <c r="E242" s="83" t="s">
        <v>965</v>
      </c>
      <c r="F242" s="62">
        <v>1</v>
      </c>
      <c r="G242" s="84"/>
      <c r="H242" s="85"/>
      <c r="I242" s="86" t="s">
        <v>1021</v>
      </c>
      <c r="J242" s="42"/>
      <c r="K242" s="42"/>
      <c r="L242" s="42"/>
      <c r="M242" s="87"/>
      <c r="N242" s="87" t="s">
        <v>17</v>
      </c>
      <c r="O242" s="87"/>
      <c r="P242" s="87" t="b">
        <f t="shared" ref="P242:P252" si="44">EXACT(N242,O242)</f>
        <v>0</v>
      </c>
      <c r="Q242" s="87"/>
      <c r="R242" s="87"/>
      <c r="S242" s="42"/>
      <c r="T242" s="42"/>
      <c r="U242" s="42"/>
      <c r="V242" s="82" t="s">
        <v>822</v>
      </c>
      <c r="W242" s="138" t="str">
        <f t="shared" si="34"/>
        <v>特別償却の付表</v>
      </c>
      <c r="X242" s="139" t="str">
        <f t="shared" si="35"/>
        <v>特別償却等の償却限度額の計算に関する付表</v>
      </c>
      <c r="Y242" s="83" t="s">
        <v>965</v>
      </c>
      <c r="Z242" s="62">
        <v>1</v>
      </c>
      <c r="AA242" s="88"/>
      <c r="AB242" s="42"/>
      <c r="AC242" s="87" t="s">
        <v>193</v>
      </c>
      <c r="AD242" s="42"/>
      <c r="AE242" s="42"/>
      <c r="AF242" s="87"/>
      <c r="AG242" s="89"/>
      <c r="AH242" s="89"/>
      <c r="AI242" s="79"/>
      <c r="AJ242" s="79" t="b">
        <f t="shared" si="36"/>
        <v>0</v>
      </c>
      <c r="AK242" s="79" t="b">
        <f t="shared" si="37"/>
        <v>1</v>
      </c>
      <c r="AL242" s="79" t="b">
        <f t="shared" si="38"/>
        <v>1</v>
      </c>
    </row>
    <row r="243" spans="1:38" ht="22.5">
      <c r="A243" s="63">
        <f t="shared" si="43"/>
        <v>241</v>
      </c>
      <c r="B243" s="42" t="s">
        <v>956</v>
      </c>
      <c r="C243" s="42" t="s">
        <v>285</v>
      </c>
      <c r="D243" s="82" t="s">
        <v>605</v>
      </c>
      <c r="E243" s="83" t="s">
        <v>1235</v>
      </c>
      <c r="F243" s="62">
        <v>3</v>
      </c>
      <c r="G243" s="84"/>
      <c r="H243" s="85"/>
      <c r="I243" s="86" t="s">
        <v>1011</v>
      </c>
      <c r="J243" s="42"/>
      <c r="K243" s="42"/>
      <c r="L243" s="42"/>
      <c r="M243" s="87"/>
      <c r="N243" s="87"/>
      <c r="O243" s="87"/>
      <c r="P243" s="87" t="b">
        <f t="shared" si="44"/>
        <v>1</v>
      </c>
      <c r="Q243" s="87"/>
      <c r="R243" s="87"/>
      <c r="S243" s="42"/>
      <c r="T243" s="42"/>
      <c r="U243" s="42"/>
      <c r="V243" s="82" t="s">
        <v>605</v>
      </c>
      <c r="W243" s="138" t="e">
        <f t="shared" si="34"/>
        <v>#VALUE!</v>
      </c>
      <c r="X243" s="139" t="e">
        <f t="shared" si="35"/>
        <v>#VALUE!</v>
      </c>
      <c r="Y243" s="83" t="s">
        <v>1235</v>
      </c>
      <c r="Z243" s="62">
        <v>3</v>
      </c>
      <c r="AA243" s="88"/>
      <c r="AB243" s="42"/>
      <c r="AC243" s="87"/>
      <c r="AD243" s="42" t="s">
        <v>193</v>
      </c>
      <c r="AE243" s="42"/>
      <c r="AF243" s="87"/>
      <c r="AG243" s="89"/>
      <c r="AH243" s="89"/>
      <c r="AI243" s="79"/>
      <c r="AJ243" s="79" t="b">
        <f t="shared" si="36"/>
        <v>0</v>
      </c>
      <c r="AK243" s="79" t="b">
        <f t="shared" si="37"/>
        <v>1</v>
      </c>
      <c r="AL243" s="79" t="b">
        <f t="shared" si="38"/>
        <v>1</v>
      </c>
    </row>
    <row r="244" spans="1:38" ht="33.75">
      <c r="A244" s="63">
        <f t="shared" si="43"/>
        <v>242</v>
      </c>
      <c r="B244" s="42" t="s">
        <v>957</v>
      </c>
      <c r="C244" s="42" t="s">
        <v>285</v>
      </c>
      <c r="D244" s="82" t="s">
        <v>614</v>
      </c>
      <c r="E244" s="64" t="s">
        <v>1236</v>
      </c>
      <c r="F244" s="62">
        <v>3</v>
      </c>
      <c r="G244" s="84"/>
      <c r="H244" s="85"/>
      <c r="I244" s="86" t="s">
        <v>1011</v>
      </c>
      <c r="J244" s="42"/>
      <c r="K244" s="42"/>
      <c r="L244" s="42"/>
      <c r="M244" s="87"/>
      <c r="N244" s="87"/>
      <c r="O244" s="87"/>
      <c r="P244" s="87" t="b">
        <f t="shared" si="44"/>
        <v>1</v>
      </c>
      <c r="Q244" s="87"/>
      <c r="R244" s="87"/>
      <c r="S244" s="42"/>
      <c r="T244" s="42"/>
      <c r="U244" s="42"/>
      <c r="V244" s="82" t="s">
        <v>614</v>
      </c>
      <c r="W244" s="138" t="e">
        <f t="shared" si="34"/>
        <v>#VALUE!</v>
      </c>
      <c r="X244" s="139" t="e">
        <f t="shared" si="35"/>
        <v>#VALUE!</v>
      </c>
      <c r="Y244" s="64" t="s">
        <v>1236</v>
      </c>
      <c r="Z244" s="62">
        <v>3</v>
      </c>
      <c r="AA244" s="88"/>
      <c r="AB244" s="42"/>
      <c r="AC244" s="87"/>
      <c r="AD244" s="42" t="s">
        <v>193</v>
      </c>
      <c r="AE244" s="42"/>
      <c r="AF244" s="87"/>
      <c r="AG244" s="89"/>
      <c r="AH244" s="89"/>
      <c r="AI244" s="79"/>
      <c r="AJ244" s="79" t="b">
        <f t="shared" si="36"/>
        <v>0</v>
      </c>
      <c r="AK244" s="79" t="b">
        <f t="shared" si="37"/>
        <v>1</v>
      </c>
      <c r="AL244" s="79" t="b">
        <f t="shared" si="38"/>
        <v>1</v>
      </c>
    </row>
    <row r="245" spans="1:38" ht="22.5">
      <c r="A245" s="63">
        <f t="shared" si="43"/>
        <v>243</v>
      </c>
      <c r="B245" s="42" t="s">
        <v>329</v>
      </c>
      <c r="C245" s="42" t="s">
        <v>191</v>
      </c>
      <c r="D245" s="82" t="s">
        <v>615</v>
      </c>
      <c r="E245" s="64" t="s">
        <v>1237</v>
      </c>
      <c r="F245" s="62">
        <v>6</v>
      </c>
      <c r="G245" s="84"/>
      <c r="H245" s="85"/>
      <c r="I245" s="86" t="s">
        <v>1191</v>
      </c>
      <c r="J245" s="42"/>
      <c r="K245" s="42"/>
      <c r="L245" s="42"/>
      <c r="M245" s="87"/>
      <c r="N245" s="87"/>
      <c r="O245" s="87"/>
      <c r="P245" s="87" t="b">
        <f t="shared" si="44"/>
        <v>1</v>
      </c>
      <c r="Q245" s="87"/>
      <c r="R245" s="87"/>
      <c r="S245" s="42"/>
      <c r="T245" s="42"/>
      <c r="U245" s="42"/>
      <c r="V245" s="82" t="s">
        <v>615</v>
      </c>
      <c r="W245" s="138" t="e">
        <f t="shared" si="34"/>
        <v>#VALUE!</v>
      </c>
      <c r="X245" s="139" t="e">
        <f t="shared" si="35"/>
        <v>#VALUE!</v>
      </c>
      <c r="Y245" s="64" t="s">
        <v>1237</v>
      </c>
      <c r="Z245" s="62">
        <v>6</v>
      </c>
      <c r="AA245" s="88"/>
      <c r="AB245" s="42"/>
      <c r="AC245" s="87" t="s">
        <v>17</v>
      </c>
      <c r="AD245" s="42"/>
      <c r="AE245" s="42"/>
      <c r="AF245" s="87"/>
      <c r="AG245" s="89"/>
      <c r="AH245" s="89"/>
      <c r="AI245" s="79"/>
      <c r="AJ245" s="79" t="b">
        <f t="shared" si="36"/>
        <v>1</v>
      </c>
      <c r="AK245" s="79" t="b">
        <f t="shared" si="37"/>
        <v>1</v>
      </c>
      <c r="AL245" s="79" t="b">
        <f t="shared" si="38"/>
        <v>1</v>
      </c>
    </row>
    <row r="246" spans="1:38" ht="22.5">
      <c r="A246" s="63">
        <f t="shared" si="43"/>
        <v>244</v>
      </c>
      <c r="B246" s="42" t="s">
        <v>328</v>
      </c>
      <c r="C246" s="42" t="s">
        <v>191</v>
      </c>
      <c r="D246" s="82" t="s">
        <v>615</v>
      </c>
      <c r="E246" s="64" t="s">
        <v>1238</v>
      </c>
      <c r="F246" s="62">
        <v>5</v>
      </c>
      <c r="G246" s="84"/>
      <c r="H246" s="85"/>
      <c r="I246" s="86" t="s">
        <v>1191</v>
      </c>
      <c r="J246" s="42"/>
      <c r="K246" s="42"/>
      <c r="L246" s="42"/>
      <c r="M246" s="87"/>
      <c r="N246" s="87"/>
      <c r="O246" s="87"/>
      <c r="P246" s="87" t="b">
        <f t="shared" si="44"/>
        <v>1</v>
      </c>
      <c r="Q246" s="87"/>
      <c r="R246" s="87"/>
      <c r="S246" s="42"/>
      <c r="T246" s="42"/>
      <c r="U246" s="42"/>
      <c r="V246" s="82" t="s">
        <v>615</v>
      </c>
      <c r="W246" s="138" t="e">
        <f t="shared" si="34"/>
        <v>#VALUE!</v>
      </c>
      <c r="X246" s="139" t="e">
        <f t="shared" si="35"/>
        <v>#VALUE!</v>
      </c>
      <c r="Y246" s="64" t="s">
        <v>1238</v>
      </c>
      <c r="Z246" s="62">
        <v>5</v>
      </c>
      <c r="AA246" s="88"/>
      <c r="AB246" s="42"/>
      <c r="AC246" s="87" t="s">
        <v>17</v>
      </c>
      <c r="AD246" s="42"/>
      <c r="AE246" s="42"/>
      <c r="AF246" s="87"/>
      <c r="AG246" s="89"/>
      <c r="AH246" s="89"/>
      <c r="AI246" s="79"/>
      <c r="AJ246" s="79" t="b">
        <f t="shared" si="36"/>
        <v>1</v>
      </c>
      <c r="AK246" s="79" t="b">
        <f t="shared" si="37"/>
        <v>1</v>
      </c>
      <c r="AL246" s="79" t="b">
        <f t="shared" si="38"/>
        <v>1</v>
      </c>
    </row>
    <row r="247" spans="1:38" ht="14.1" customHeight="1">
      <c r="A247" s="63">
        <f t="shared" si="43"/>
        <v>245</v>
      </c>
      <c r="B247" s="42" t="s">
        <v>1239</v>
      </c>
      <c r="C247" s="42" t="s">
        <v>197</v>
      </c>
      <c r="D247" s="82" t="s">
        <v>615</v>
      </c>
      <c r="E247" s="83" t="s">
        <v>1240</v>
      </c>
      <c r="F247" s="62">
        <v>5</v>
      </c>
      <c r="G247" s="84"/>
      <c r="H247" s="85"/>
      <c r="I247" s="86" t="s">
        <v>1191</v>
      </c>
      <c r="J247" s="42"/>
      <c r="K247" s="42"/>
      <c r="L247" s="42"/>
      <c r="M247" s="87"/>
      <c r="N247" s="87"/>
      <c r="O247" s="87"/>
      <c r="P247" s="87" t="b">
        <f t="shared" si="44"/>
        <v>1</v>
      </c>
      <c r="Q247" s="87"/>
      <c r="R247" s="87"/>
      <c r="S247" s="42"/>
      <c r="T247" s="42"/>
      <c r="U247" s="42"/>
      <c r="V247" s="82" t="s">
        <v>615</v>
      </c>
      <c r="W247" s="138" t="e">
        <f t="shared" si="34"/>
        <v>#VALUE!</v>
      </c>
      <c r="X247" s="139" t="e">
        <f t="shared" si="35"/>
        <v>#VALUE!</v>
      </c>
      <c r="Y247" s="83" t="s">
        <v>1240</v>
      </c>
      <c r="Z247" s="62">
        <v>5</v>
      </c>
      <c r="AA247" s="88"/>
      <c r="AB247" s="42"/>
      <c r="AC247" s="87"/>
      <c r="AD247" s="42" t="s">
        <v>193</v>
      </c>
      <c r="AE247" s="42"/>
      <c r="AF247" s="87"/>
      <c r="AG247" s="89"/>
      <c r="AH247" s="89"/>
      <c r="AI247" s="79"/>
      <c r="AJ247" s="79" t="b">
        <f t="shared" si="36"/>
        <v>0</v>
      </c>
      <c r="AK247" s="79" t="b">
        <f t="shared" si="37"/>
        <v>1</v>
      </c>
      <c r="AL247" s="79" t="b">
        <f t="shared" si="38"/>
        <v>1</v>
      </c>
    </row>
    <row r="248" spans="1:38" ht="18.95" customHeight="1">
      <c r="A248" s="63">
        <f t="shared" si="43"/>
        <v>246</v>
      </c>
      <c r="B248" s="42" t="s">
        <v>1241</v>
      </c>
      <c r="C248" s="42" t="s">
        <v>191</v>
      </c>
      <c r="D248" s="82" t="s">
        <v>615</v>
      </c>
      <c r="E248" s="111" t="s">
        <v>759</v>
      </c>
      <c r="F248" s="62">
        <v>5</v>
      </c>
      <c r="G248" s="84"/>
      <c r="H248" s="85"/>
      <c r="I248" s="86" t="s">
        <v>1191</v>
      </c>
      <c r="J248" s="42"/>
      <c r="K248" s="42"/>
      <c r="L248" s="42"/>
      <c r="M248" s="87"/>
      <c r="N248" s="87"/>
      <c r="O248" s="87"/>
      <c r="P248" s="87" t="b">
        <f t="shared" si="44"/>
        <v>1</v>
      </c>
      <c r="Q248" s="87"/>
      <c r="R248" s="87"/>
      <c r="S248" s="42"/>
      <c r="T248" s="42"/>
      <c r="U248" s="42"/>
      <c r="V248" s="82" t="s">
        <v>615</v>
      </c>
      <c r="W248" s="138" t="e">
        <f t="shared" si="34"/>
        <v>#VALUE!</v>
      </c>
      <c r="X248" s="139" t="e">
        <f t="shared" si="35"/>
        <v>#VALUE!</v>
      </c>
      <c r="Y248" s="83" t="s">
        <v>759</v>
      </c>
      <c r="Z248" s="62">
        <v>5</v>
      </c>
      <c r="AA248" s="88"/>
      <c r="AB248" s="42"/>
      <c r="AC248" s="87" t="s">
        <v>17</v>
      </c>
      <c r="AD248" s="42"/>
      <c r="AE248" s="42"/>
      <c r="AF248" s="87"/>
      <c r="AG248" s="89"/>
      <c r="AH248" s="89"/>
      <c r="AI248" s="79"/>
      <c r="AJ248" s="79" t="b">
        <f t="shared" si="36"/>
        <v>1</v>
      </c>
      <c r="AK248" s="79" t="b">
        <f t="shared" si="37"/>
        <v>1</v>
      </c>
      <c r="AL248" s="79" t="b">
        <f t="shared" si="38"/>
        <v>1</v>
      </c>
    </row>
    <row r="249" spans="1:38" ht="33.75">
      <c r="A249" s="63">
        <f t="shared" si="43"/>
        <v>247</v>
      </c>
      <c r="B249" s="42" t="s">
        <v>330</v>
      </c>
      <c r="C249" s="42" t="s">
        <v>197</v>
      </c>
      <c r="D249" s="82" t="s">
        <v>615</v>
      </c>
      <c r="E249" s="83" t="s">
        <v>1242</v>
      </c>
      <c r="F249" s="62">
        <v>2</v>
      </c>
      <c r="G249" s="84"/>
      <c r="H249" s="85"/>
      <c r="I249" s="86" t="s">
        <v>1011</v>
      </c>
      <c r="J249" s="42"/>
      <c r="K249" s="42"/>
      <c r="L249" s="42"/>
      <c r="M249" s="87"/>
      <c r="N249" s="87"/>
      <c r="O249" s="87"/>
      <c r="P249" s="87" t="b">
        <f t="shared" si="44"/>
        <v>1</v>
      </c>
      <c r="Q249" s="87"/>
      <c r="R249" s="87"/>
      <c r="S249" s="87"/>
      <c r="T249" s="87"/>
      <c r="U249" s="87"/>
      <c r="V249" s="82" t="s">
        <v>615</v>
      </c>
      <c r="W249" s="138" t="e">
        <f t="shared" si="34"/>
        <v>#VALUE!</v>
      </c>
      <c r="X249" s="139" t="e">
        <f t="shared" si="35"/>
        <v>#VALUE!</v>
      </c>
      <c r="Y249" s="83" t="s">
        <v>1242</v>
      </c>
      <c r="Z249" s="62">
        <v>2</v>
      </c>
      <c r="AA249" s="88"/>
      <c r="AB249" s="42"/>
      <c r="AC249" s="87"/>
      <c r="AD249" s="42" t="s">
        <v>193</v>
      </c>
      <c r="AE249" s="42"/>
      <c r="AF249" s="87"/>
      <c r="AG249" s="89"/>
      <c r="AH249" s="89"/>
      <c r="AI249" s="79"/>
      <c r="AJ249" s="79" t="b">
        <f t="shared" si="36"/>
        <v>0</v>
      </c>
      <c r="AK249" s="79" t="b">
        <f t="shared" si="37"/>
        <v>1</v>
      </c>
      <c r="AL249" s="79" t="b">
        <f t="shared" si="38"/>
        <v>1</v>
      </c>
    </row>
    <row r="250" spans="1:38" ht="22.5">
      <c r="A250" s="63">
        <f t="shared" si="43"/>
        <v>248</v>
      </c>
      <c r="B250" s="42" t="s">
        <v>958</v>
      </c>
      <c r="C250" s="42" t="s">
        <v>285</v>
      </c>
      <c r="D250" s="82" t="s">
        <v>615</v>
      </c>
      <c r="E250" s="83" t="s">
        <v>1243</v>
      </c>
      <c r="F250" s="62">
        <v>3</v>
      </c>
      <c r="G250" s="84"/>
      <c r="H250" s="85"/>
      <c r="I250" s="86" t="s">
        <v>1191</v>
      </c>
      <c r="J250" s="42"/>
      <c r="K250" s="42"/>
      <c r="L250" s="42"/>
      <c r="M250" s="87"/>
      <c r="N250" s="87"/>
      <c r="O250" s="87"/>
      <c r="P250" s="87" t="b">
        <f t="shared" si="44"/>
        <v>1</v>
      </c>
      <c r="Q250" s="87"/>
      <c r="R250" s="87"/>
      <c r="S250" s="42"/>
      <c r="T250" s="42"/>
      <c r="U250" s="42"/>
      <c r="V250" s="82" t="s">
        <v>615</v>
      </c>
      <c r="W250" s="138" t="e">
        <f t="shared" si="34"/>
        <v>#VALUE!</v>
      </c>
      <c r="X250" s="139" t="e">
        <f t="shared" si="35"/>
        <v>#VALUE!</v>
      </c>
      <c r="Y250" s="83" t="s">
        <v>1243</v>
      </c>
      <c r="Z250" s="62">
        <v>3</v>
      </c>
      <c r="AA250" s="88"/>
      <c r="AB250" s="42"/>
      <c r="AC250" s="87"/>
      <c r="AD250" s="42" t="s">
        <v>193</v>
      </c>
      <c r="AE250" s="42"/>
      <c r="AF250" s="87"/>
      <c r="AG250" s="89"/>
      <c r="AH250" s="44" t="s">
        <v>1172</v>
      </c>
      <c r="AI250" s="79"/>
      <c r="AJ250" s="79" t="b">
        <f t="shared" si="36"/>
        <v>0</v>
      </c>
      <c r="AK250" s="79" t="b">
        <f t="shared" si="37"/>
        <v>1</v>
      </c>
      <c r="AL250" s="79" t="b">
        <f t="shared" si="38"/>
        <v>1</v>
      </c>
    </row>
    <row r="251" spans="1:38">
      <c r="A251" s="63">
        <f t="shared" si="43"/>
        <v>249</v>
      </c>
      <c r="B251" s="42" t="s">
        <v>959</v>
      </c>
      <c r="C251" s="42" t="s">
        <v>285</v>
      </c>
      <c r="D251" s="82" t="s">
        <v>615</v>
      </c>
      <c r="E251" s="83" t="s">
        <v>623</v>
      </c>
      <c r="F251" s="62">
        <v>2</v>
      </c>
      <c r="G251" s="84"/>
      <c r="H251" s="85"/>
      <c r="I251" s="86" t="s">
        <v>1191</v>
      </c>
      <c r="J251" s="42"/>
      <c r="K251" s="42"/>
      <c r="L251" s="42"/>
      <c r="M251" s="87"/>
      <c r="N251" s="87"/>
      <c r="O251" s="87"/>
      <c r="P251" s="87" t="b">
        <f t="shared" si="44"/>
        <v>1</v>
      </c>
      <c r="Q251" s="87"/>
      <c r="R251" s="87"/>
      <c r="S251" s="42"/>
      <c r="T251" s="42"/>
      <c r="U251" s="42"/>
      <c r="V251" s="82" t="s">
        <v>615</v>
      </c>
      <c r="W251" s="138" t="e">
        <f t="shared" si="34"/>
        <v>#VALUE!</v>
      </c>
      <c r="X251" s="139" t="e">
        <f t="shared" si="35"/>
        <v>#VALUE!</v>
      </c>
      <c r="Y251" s="83" t="s">
        <v>623</v>
      </c>
      <c r="Z251" s="62">
        <v>2</v>
      </c>
      <c r="AA251" s="88"/>
      <c r="AB251" s="42"/>
      <c r="AC251" s="87"/>
      <c r="AD251" s="42" t="s">
        <v>193</v>
      </c>
      <c r="AE251" s="42"/>
      <c r="AF251" s="87"/>
      <c r="AG251" s="89"/>
      <c r="AH251" s="89"/>
      <c r="AI251" s="79"/>
      <c r="AJ251" s="79" t="b">
        <f t="shared" si="36"/>
        <v>0</v>
      </c>
      <c r="AK251" s="79" t="b">
        <f t="shared" si="37"/>
        <v>1</v>
      </c>
      <c r="AL251" s="79" t="b">
        <f t="shared" si="38"/>
        <v>1</v>
      </c>
    </row>
    <row r="252" spans="1:38">
      <c r="A252" s="63">
        <f t="shared" si="43"/>
        <v>250</v>
      </c>
      <c r="B252" s="42" t="s">
        <v>960</v>
      </c>
      <c r="C252" s="42" t="s">
        <v>285</v>
      </c>
      <c r="D252" s="82" t="s">
        <v>615</v>
      </c>
      <c r="E252" s="83" t="s">
        <v>624</v>
      </c>
      <c r="F252" s="62">
        <v>2</v>
      </c>
      <c r="G252" s="84"/>
      <c r="H252" s="85"/>
      <c r="I252" s="86" t="s">
        <v>1191</v>
      </c>
      <c r="J252" s="42"/>
      <c r="K252" s="42"/>
      <c r="L252" s="42"/>
      <c r="M252" s="87"/>
      <c r="N252" s="87"/>
      <c r="O252" s="87"/>
      <c r="P252" s="87" t="b">
        <f t="shared" si="44"/>
        <v>1</v>
      </c>
      <c r="Q252" s="87"/>
      <c r="R252" s="87"/>
      <c r="S252" s="42"/>
      <c r="T252" s="42"/>
      <c r="U252" s="42"/>
      <c r="V252" s="82" t="s">
        <v>615</v>
      </c>
      <c r="W252" s="138" t="e">
        <f t="shared" si="34"/>
        <v>#VALUE!</v>
      </c>
      <c r="X252" s="139" t="e">
        <f t="shared" si="35"/>
        <v>#VALUE!</v>
      </c>
      <c r="Y252" s="83" t="s">
        <v>624</v>
      </c>
      <c r="Z252" s="62">
        <v>2</v>
      </c>
      <c r="AA252" s="88"/>
      <c r="AB252" s="42"/>
      <c r="AC252" s="87"/>
      <c r="AD252" s="42" t="s">
        <v>193</v>
      </c>
      <c r="AE252" s="42"/>
      <c r="AF252" s="87"/>
      <c r="AG252" s="89"/>
      <c r="AH252" s="89"/>
      <c r="AI252" s="79"/>
      <c r="AJ252" s="79" t="b">
        <f t="shared" si="36"/>
        <v>0</v>
      </c>
      <c r="AK252" s="79" t="b">
        <f t="shared" si="37"/>
        <v>1</v>
      </c>
      <c r="AL252" s="79" t="b">
        <f t="shared" si="38"/>
        <v>1</v>
      </c>
    </row>
    <row r="253" spans="1:38" s="57" customFormat="1" ht="27.95" customHeight="1">
      <c r="A253" s="45"/>
      <c r="B253" s="38"/>
      <c r="C253" s="38" t="s">
        <v>671</v>
      </c>
      <c r="D253" s="55" t="s">
        <v>615</v>
      </c>
      <c r="E253" s="98" t="s">
        <v>1244</v>
      </c>
      <c r="F253" s="41"/>
      <c r="G253" s="112"/>
      <c r="H253" s="113"/>
      <c r="I253" s="114"/>
      <c r="J253" s="38"/>
      <c r="K253" s="38"/>
      <c r="L253" s="38"/>
      <c r="M253" s="29"/>
      <c r="N253" s="29"/>
      <c r="O253" s="29"/>
      <c r="P253" s="29"/>
      <c r="Q253" s="29"/>
      <c r="R253" s="29"/>
      <c r="S253" s="38"/>
      <c r="T253" s="38"/>
      <c r="U253" s="38"/>
      <c r="V253" s="90" t="s">
        <v>1245</v>
      </c>
      <c r="W253" s="138" t="e">
        <f t="shared" si="34"/>
        <v>#VALUE!</v>
      </c>
      <c r="X253" s="139" t="e">
        <f t="shared" si="35"/>
        <v>#VALUE!</v>
      </c>
      <c r="Y253" s="117" t="s">
        <v>1244</v>
      </c>
      <c r="Z253" s="41"/>
      <c r="AA253" s="92"/>
      <c r="AB253" s="38"/>
      <c r="AC253" s="29"/>
      <c r="AD253" s="38" t="s">
        <v>1246</v>
      </c>
      <c r="AE253" s="38"/>
      <c r="AF253" s="29"/>
      <c r="AG253" s="37"/>
      <c r="AH253" s="37" t="s">
        <v>1247</v>
      </c>
      <c r="AK253" s="57" t="b">
        <f t="shared" si="37"/>
        <v>1</v>
      </c>
    </row>
    <row r="254" spans="1:38" ht="22.5">
      <c r="A254" s="119">
        <f t="shared" ref="A254:A259" si="45">ROW()-2</f>
        <v>252</v>
      </c>
      <c r="B254" s="120" t="s">
        <v>1301</v>
      </c>
      <c r="C254" s="120" t="s">
        <v>197</v>
      </c>
      <c r="D254" s="121" t="s">
        <v>159</v>
      </c>
      <c r="E254" s="83" t="s">
        <v>160</v>
      </c>
      <c r="F254" s="122">
        <v>1</v>
      </c>
      <c r="G254" s="123"/>
      <c r="H254" s="124"/>
      <c r="I254" s="125" t="s">
        <v>977</v>
      </c>
      <c r="J254" s="120"/>
      <c r="K254" s="120"/>
      <c r="L254" s="120"/>
      <c r="M254" s="126"/>
      <c r="N254" s="126"/>
      <c r="O254" s="126"/>
      <c r="P254" s="126" t="b">
        <f t="shared" ref="P254:P259" si="46">EXACT(N254,O254)</f>
        <v>1</v>
      </c>
      <c r="Q254" s="126"/>
      <c r="R254" s="126"/>
      <c r="S254" s="126"/>
      <c r="T254" s="126"/>
      <c r="U254" s="126"/>
      <c r="V254" s="121" t="s">
        <v>159</v>
      </c>
      <c r="W254" s="138" t="e">
        <f t="shared" ref="W254:W259" si="47">ASC(LEFT(Y254,FIND("　",Y254)-1))</f>
        <v>#VALUE!</v>
      </c>
      <c r="X254" s="139" t="e">
        <f t="shared" si="35"/>
        <v>#VALUE!</v>
      </c>
      <c r="Y254" s="83" t="s">
        <v>160</v>
      </c>
      <c r="Z254" s="122">
        <v>1</v>
      </c>
      <c r="AA254" s="127"/>
      <c r="AB254" s="120" t="s">
        <v>17</v>
      </c>
      <c r="AC254" s="126"/>
      <c r="AD254" s="120"/>
      <c r="AE254" s="120"/>
      <c r="AF254" s="126"/>
      <c r="AG254" s="128"/>
      <c r="AH254" s="128"/>
      <c r="AI254" s="129"/>
      <c r="AJ254" s="129" t="b">
        <f t="shared" ref="AJ254:AJ259" si="48">IFERROR(Z254=IF(OR(AB254="◎",AB254="☆",AC254="◎",AC254="☆",AD254="◎",AD254="☆",AE254="◎",AE254="☆"),H254+1,H254),)</f>
        <v>0</v>
      </c>
      <c r="AK254" s="129">
        <f t="shared" ref="AK254:AK259" si="49">IFERROR(W254=IF(X254=F254,"","○"),)</f>
        <v>0</v>
      </c>
      <c r="AL254" s="129" t="b">
        <f t="shared" ref="AL254:AL259" si="50">IFERROR(V254=IF(Y254=G254,"","○"),)</f>
        <v>0</v>
      </c>
    </row>
    <row r="255" spans="1:38" ht="33.6" customHeight="1">
      <c r="A255" s="119">
        <f t="shared" si="45"/>
        <v>253</v>
      </c>
      <c r="B255" s="120" t="s">
        <v>1302</v>
      </c>
      <c r="C255" s="120" t="s">
        <v>197</v>
      </c>
      <c r="D255" s="121" t="s">
        <v>159</v>
      </c>
      <c r="E255" s="83" t="s">
        <v>161</v>
      </c>
      <c r="F255" s="122">
        <v>1</v>
      </c>
      <c r="G255" s="123"/>
      <c r="H255" s="124"/>
      <c r="I255" s="125" t="s">
        <v>977</v>
      </c>
      <c r="J255" s="120"/>
      <c r="K255" s="120"/>
      <c r="L255" s="120"/>
      <c r="M255" s="126"/>
      <c r="N255" s="126"/>
      <c r="O255" s="126"/>
      <c r="P255" s="126" t="b">
        <f t="shared" si="46"/>
        <v>1</v>
      </c>
      <c r="Q255" s="126"/>
      <c r="R255" s="126"/>
      <c r="S255" s="126"/>
      <c r="T255" s="126"/>
      <c r="U255" s="126"/>
      <c r="V255" s="121" t="s">
        <v>159</v>
      </c>
      <c r="W255" s="138" t="e">
        <f t="shared" si="47"/>
        <v>#VALUE!</v>
      </c>
      <c r="X255" s="139" t="e">
        <f t="shared" si="35"/>
        <v>#VALUE!</v>
      </c>
      <c r="Y255" s="83" t="s">
        <v>161</v>
      </c>
      <c r="Z255" s="122">
        <v>1</v>
      </c>
      <c r="AA255" s="127"/>
      <c r="AB255" s="120" t="s">
        <v>17</v>
      </c>
      <c r="AC255" s="126"/>
      <c r="AD255" s="120"/>
      <c r="AE255" s="120"/>
      <c r="AF255" s="126"/>
      <c r="AG255" s="128"/>
      <c r="AH255" s="128"/>
      <c r="AI255" s="129"/>
      <c r="AJ255" s="129" t="b">
        <f t="shared" si="48"/>
        <v>0</v>
      </c>
      <c r="AK255" s="129">
        <f t="shared" si="49"/>
        <v>0</v>
      </c>
      <c r="AL255" s="129" t="b">
        <f t="shared" si="50"/>
        <v>0</v>
      </c>
    </row>
    <row r="256" spans="1:38" ht="33.6" customHeight="1">
      <c r="A256" s="119">
        <f t="shared" si="45"/>
        <v>254</v>
      </c>
      <c r="B256" s="120" t="s">
        <v>1303</v>
      </c>
      <c r="C256" s="120" t="s">
        <v>197</v>
      </c>
      <c r="D256" s="121" t="s">
        <v>159</v>
      </c>
      <c r="E256" s="83" t="s">
        <v>162</v>
      </c>
      <c r="F256" s="122">
        <v>1</v>
      </c>
      <c r="G256" s="123"/>
      <c r="H256" s="124"/>
      <c r="I256" s="125" t="s">
        <v>977</v>
      </c>
      <c r="J256" s="120"/>
      <c r="K256" s="120"/>
      <c r="L256" s="120"/>
      <c r="M256" s="126"/>
      <c r="N256" s="126"/>
      <c r="O256" s="126"/>
      <c r="P256" s="126" t="b">
        <f t="shared" si="46"/>
        <v>1</v>
      </c>
      <c r="Q256" s="126"/>
      <c r="R256" s="126"/>
      <c r="S256" s="126"/>
      <c r="T256" s="126"/>
      <c r="U256" s="126"/>
      <c r="V256" s="121" t="s">
        <v>159</v>
      </c>
      <c r="W256" s="138" t="e">
        <f t="shared" si="47"/>
        <v>#VALUE!</v>
      </c>
      <c r="X256" s="139" t="e">
        <f t="shared" si="35"/>
        <v>#VALUE!</v>
      </c>
      <c r="Y256" s="83" t="s">
        <v>162</v>
      </c>
      <c r="Z256" s="122">
        <v>1</v>
      </c>
      <c r="AA256" s="127"/>
      <c r="AB256" s="120" t="s">
        <v>17</v>
      </c>
      <c r="AC256" s="126"/>
      <c r="AD256" s="120"/>
      <c r="AE256" s="120"/>
      <c r="AF256" s="126"/>
      <c r="AG256" s="128"/>
      <c r="AH256" s="128"/>
      <c r="AI256" s="129"/>
      <c r="AJ256" s="129" t="b">
        <f t="shared" si="48"/>
        <v>0</v>
      </c>
      <c r="AK256" s="129">
        <f t="shared" si="49"/>
        <v>0</v>
      </c>
      <c r="AL256" s="129" t="b">
        <f t="shared" si="50"/>
        <v>0</v>
      </c>
    </row>
    <row r="257" spans="1:40">
      <c r="A257" s="119">
        <f t="shared" si="45"/>
        <v>255</v>
      </c>
      <c r="B257" s="120" t="s">
        <v>1304</v>
      </c>
      <c r="C257" s="120" t="s">
        <v>197</v>
      </c>
      <c r="D257" s="121" t="s">
        <v>157</v>
      </c>
      <c r="E257" s="83" t="s">
        <v>158</v>
      </c>
      <c r="F257" s="122">
        <v>2</v>
      </c>
      <c r="G257" s="123"/>
      <c r="H257" s="124"/>
      <c r="I257" s="125" t="s">
        <v>977</v>
      </c>
      <c r="J257" s="120"/>
      <c r="K257" s="120"/>
      <c r="L257" s="120"/>
      <c r="M257" s="126"/>
      <c r="N257" s="126"/>
      <c r="O257" s="126"/>
      <c r="P257" s="126" t="b">
        <f t="shared" si="46"/>
        <v>1</v>
      </c>
      <c r="Q257" s="126"/>
      <c r="R257" s="126"/>
      <c r="S257" s="126"/>
      <c r="T257" s="126"/>
      <c r="U257" s="126"/>
      <c r="V257" s="121" t="s">
        <v>157</v>
      </c>
      <c r="W257" s="138" t="e">
        <f t="shared" si="47"/>
        <v>#VALUE!</v>
      </c>
      <c r="X257" s="139" t="e">
        <f t="shared" si="35"/>
        <v>#VALUE!</v>
      </c>
      <c r="Y257" s="83" t="s">
        <v>158</v>
      </c>
      <c r="Z257" s="122">
        <v>2</v>
      </c>
      <c r="AA257" s="127"/>
      <c r="AB257" s="120" t="s">
        <v>17</v>
      </c>
      <c r="AC257" s="126"/>
      <c r="AD257" s="120"/>
      <c r="AE257" s="120"/>
      <c r="AF257" s="126"/>
      <c r="AG257" s="128"/>
      <c r="AH257" s="128"/>
      <c r="AI257" s="129"/>
      <c r="AJ257" s="129" t="b">
        <f t="shared" si="48"/>
        <v>0</v>
      </c>
      <c r="AK257" s="129">
        <f t="shared" si="49"/>
        <v>0</v>
      </c>
      <c r="AL257" s="129" t="b">
        <f t="shared" si="50"/>
        <v>0</v>
      </c>
    </row>
    <row r="258" spans="1:40">
      <c r="A258" s="119">
        <f t="shared" si="45"/>
        <v>256</v>
      </c>
      <c r="B258" s="120" t="s">
        <v>1305</v>
      </c>
      <c r="C258" s="120" t="s">
        <v>197</v>
      </c>
      <c r="D258" s="121" t="s">
        <v>157</v>
      </c>
      <c r="E258" s="83" t="s">
        <v>163</v>
      </c>
      <c r="F258" s="122">
        <v>4</v>
      </c>
      <c r="G258" s="123"/>
      <c r="H258" s="124"/>
      <c r="I258" s="125" t="s">
        <v>977</v>
      </c>
      <c r="J258" s="120"/>
      <c r="K258" s="120"/>
      <c r="L258" s="120"/>
      <c r="M258" s="126"/>
      <c r="N258" s="126"/>
      <c r="O258" s="126"/>
      <c r="P258" s="126" t="b">
        <f t="shared" si="46"/>
        <v>1</v>
      </c>
      <c r="Q258" s="126"/>
      <c r="R258" s="126"/>
      <c r="S258" s="120"/>
      <c r="T258" s="120"/>
      <c r="U258" s="120"/>
      <c r="V258" s="121" t="s">
        <v>157</v>
      </c>
      <c r="W258" s="138" t="e">
        <f t="shared" si="47"/>
        <v>#VALUE!</v>
      </c>
      <c r="X258" s="139" t="e">
        <f t="shared" si="35"/>
        <v>#VALUE!</v>
      </c>
      <c r="Y258" s="83" t="s">
        <v>163</v>
      </c>
      <c r="Z258" s="122">
        <v>4</v>
      </c>
      <c r="AA258" s="127"/>
      <c r="AB258" s="120" t="s">
        <v>17</v>
      </c>
      <c r="AC258" s="126"/>
      <c r="AD258" s="120"/>
      <c r="AE258" s="126" t="s">
        <v>193</v>
      </c>
      <c r="AF258" s="126"/>
      <c r="AG258" s="128"/>
      <c r="AH258" s="128"/>
      <c r="AI258" s="129"/>
      <c r="AJ258" s="129" t="b">
        <f t="shared" si="48"/>
        <v>0</v>
      </c>
      <c r="AK258" s="129">
        <f t="shared" si="49"/>
        <v>0</v>
      </c>
      <c r="AL258" s="129" t="b">
        <f t="shared" si="50"/>
        <v>0</v>
      </c>
    </row>
    <row r="259" spans="1:40" ht="22.5">
      <c r="A259" s="119">
        <f t="shared" si="45"/>
        <v>257</v>
      </c>
      <c r="B259" s="120" t="s">
        <v>1306</v>
      </c>
      <c r="C259" s="120" t="s">
        <v>197</v>
      </c>
      <c r="D259" s="121" t="s">
        <v>1307</v>
      </c>
      <c r="E259" s="83" t="s">
        <v>1307</v>
      </c>
      <c r="F259" s="122">
        <v>1</v>
      </c>
      <c r="G259" s="123"/>
      <c r="H259" s="124"/>
      <c r="I259" s="125" t="s">
        <v>977</v>
      </c>
      <c r="J259" s="120"/>
      <c r="K259" s="120"/>
      <c r="L259" s="120"/>
      <c r="M259" s="126"/>
      <c r="N259" s="126"/>
      <c r="O259" s="126"/>
      <c r="P259" s="126" t="b">
        <f t="shared" si="46"/>
        <v>1</v>
      </c>
      <c r="Q259" s="126"/>
      <c r="R259" s="126"/>
      <c r="S259" s="126"/>
      <c r="T259" s="126"/>
      <c r="U259" s="126"/>
      <c r="V259" s="121" t="s">
        <v>1307</v>
      </c>
      <c r="W259" s="138" t="e">
        <f t="shared" si="47"/>
        <v>#VALUE!</v>
      </c>
      <c r="X259" s="139" t="e">
        <f t="shared" si="35"/>
        <v>#VALUE!</v>
      </c>
      <c r="Y259" s="83" t="s">
        <v>1307</v>
      </c>
      <c r="Z259" s="122">
        <v>1</v>
      </c>
      <c r="AA259" s="127"/>
      <c r="AB259" s="120" t="s">
        <v>17</v>
      </c>
      <c r="AC259" s="126"/>
      <c r="AD259" s="120"/>
      <c r="AE259" s="120"/>
      <c r="AF259" s="126"/>
      <c r="AG259" s="128"/>
      <c r="AH259" s="128"/>
      <c r="AI259" s="129"/>
      <c r="AJ259" s="129" t="b">
        <f t="shared" si="48"/>
        <v>0</v>
      </c>
      <c r="AK259" s="129">
        <f t="shared" si="49"/>
        <v>0</v>
      </c>
      <c r="AL259" s="129" t="b">
        <f t="shared" si="50"/>
        <v>0</v>
      </c>
    </row>
    <row r="260" spans="1:40">
      <c r="H260" s="81"/>
      <c r="V260" s="79"/>
      <c r="AA260" s="61" t="s">
        <v>823</v>
      </c>
      <c r="AB260" s="58">
        <f>COUNTIF($AB$4:$AB$253,"○")</f>
        <v>36</v>
      </c>
      <c r="AC260" s="58">
        <f>COUNTIF($AC$3:$AC$253,"○")</f>
        <v>11</v>
      </c>
      <c r="AD260" s="58">
        <f>COUNTIF($AD$3:$AD$253,"○")</f>
        <v>0</v>
      </c>
      <c r="AE260" s="58">
        <f>COUNTIF($AE$3:$AE$253,"○")</f>
        <v>0</v>
      </c>
      <c r="AF260" s="60">
        <f>SUM(AB260:AE260)</f>
        <v>47</v>
      </c>
    </row>
    <row r="261" spans="1:40">
      <c r="H261" s="81"/>
      <c r="V261" s="79"/>
      <c r="AA261" s="59" t="s">
        <v>331</v>
      </c>
      <c r="AB261" s="60">
        <f>SUM(AB258:AB260)</f>
        <v>36</v>
      </c>
      <c r="AC261" s="60">
        <f>SUM(AC258:AC260)</f>
        <v>11</v>
      </c>
      <c r="AD261" s="60">
        <f>SUM(AD258:AD260)</f>
        <v>0</v>
      </c>
      <c r="AE261" s="60">
        <f>SUBTOTAL(9,AE258:AE260)</f>
        <v>0</v>
      </c>
      <c r="AF261" s="60">
        <f>SUM(AB261:AE261)</f>
        <v>47</v>
      </c>
    </row>
    <row r="262" spans="1:40">
      <c r="H262" s="81"/>
      <c r="V262" s="79"/>
      <c r="AB262" s="81"/>
    </row>
    <row r="263" spans="1:40" s="116" customFormat="1">
      <c r="A263" s="81"/>
      <c r="B263" s="81"/>
      <c r="C263" s="81"/>
      <c r="D263" s="81"/>
      <c r="E263" s="81"/>
      <c r="F263" s="81"/>
      <c r="G263" s="81"/>
      <c r="H263" s="81"/>
      <c r="I263" s="81"/>
      <c r="J263" s="81"/>
      <c r="K263" s="81"/>
      <c r="L263" s="81"/>
      <c r="M263" s="81"/>
      <c r="N263" s="81"/>
      <c r="O263" s="81"/>
      <c r="P263" s="81"/>
      <c r="Q263" s="81"/>
      <c r="R263" s="81"/>
      <c r="S263" s="81"/>
      <c r="T263" s="81"/>
      <c r="U263" s="81"/>
      <c r="V263" s="79"/>
      <c r="W263" s="140"/>
      <c r="X263" s="105"/>
      <c r="Y263" s="118"/>
      <c r="Z263" s="81"/>
      <c r="AA263" s="81"/>
      <c r="AB263" s="81"/>
      <c r="AE263" s="81"/>
      <c r="AF263" s="81"/>
      <c r="AG263" s="81"/>
      <c r="AH263" s="81"/>
      <c r="AI263" s="81"/>
      <c r="AJ263" s="81"/>
      <c r="AK263" s="81"/>
      <c r="AL263" s="81"/>
      <c r="AM263" s="81"/>
      <c r="AN263" s="81"/>
    </row>
    <row r="264" spans="1:40" s="116" customFormat="1">
      <c r="A264" s="81"/>
      <c r="B264" s="81"/>
      <c r="C264" s="81"/>
      <c r="D264" s="81"/>
      <c r="E264" s="81"/>
      <c r="F264" s="81"/>
      <c r="G264" s="81"/>
      <c r="H264" s="81"/>
      <c r="I264" s="81"/>
      <c r="J264" s="81"/>
      <c r="K264" s="81"/>
      <c r="L264" s="81"/>
      <c r="M264" s="81"/>
      <c r="N264" s="81"/>
      <c r="O264" s="81"/>
      <c r="P264" s="81"/>
      <c r="Q264" s="81"/>
      <c r="R264" s="81"/>
      <c r="S264" s="81"/>
      <c r="T264" s="81"/>
      <c r="U264" s="81"/>
      <c r="V264" s="79"/>
      <c r="W264" s="140"/>
      <c r="X264" s="105"/>
      <c r="Y264" s="118"/>
      <c r="Z264" s="81"/>
      <c r="AA264" s="81"/>
      <c r="AB264" s="81"/>
      <c r="AE264" s="81"/>
      <c r="AF264" s="81"/>
      <c r="AG264" s="81"/>
      <c r="AH264" s="81"/>
      <c r="AI264" s="81"/>
      <c r="AJ264" s="81"/>
      <c r="AK264" s="81"/>
      <c r="AL264" s="81"/>
      <c r="AM264" s="81"/>
      <c r="AN264" s="81"/>
    </row>
    <row r="265" spans="1:40" s="116" customFormat="1">
      <c r="A265" s="81"/>
      <c r="B265" s="81"/>
      <c r="C265" s="81"/>
      <c r="D265" s="81"/>
      <c r="E265" s="81"/>
      <c r="F265" s="81"/>
      <c r="G265" s="81"/>
      <c r="H265" s="81"/>
      <c r="I265" s="81"/>
      <c r="J265" s="81"/>
      <c r="K265" s="81"/>
      <c r="L265" s="81"/>
      <c r="M265" s="81"/>
      <c r="N265" s="81"/>
      <c r="O265" s="81"/>
      <c r="P265" s="81"/>
      <c r="Q265" s="81"/>
      <c r="R265" s="81"/>
      <c r="S265" s="81"/>
      <c r="T265" s="81"/>
      <c r="U265" s="81"/>
      <c r="V265" s="79"/>
      <c r="W265" s="140"/>
      <c r="X265" s="105"/>
      <c r="Y265" s="118"/>
      <c r="Z265" s="81"/>
      <c r="AA265" s="81"/>
      <c r="AB265" s="81"/>
      <c r="AE265" s="81"/>
      <c r="AF265" s="81"/>
      <c r="AG265" s="81"/>
      <c r="AH265" s="81"/>
      <c r="AI265" s="81"/>
      <c r="AJ265" s="81"/>
      <c r="AK265" s="81"/>
      <c r="AL265" s="81"/>
      <c r="AM265" s="81"/>
      <c r="AN265" s="81"/>
    </row>
  </sheetData>
  <autoFilter ref="A2:AL260" xr:uid="{00000000-0009-0000-0000-000000000000}"/>
  <mergeCells count="25">
    <mergeCell ref="AH1:AH2"/>
    <mergeCell ref="V1:V2"/>
    <mergeCell ref="Y1:Y2"/>
    <mergeCell ref="Z1:Z2"/>
    <mergeCell ref="AB1:AE1"/>
    <mergeCell ref="AF1:AF2"/>
    <mergeCell ref="AG1:AG2"/>
    <mergeCell ref="R1:U1"/>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phoneticPr fontId="2"/>
  <dataValidations count="3">
    <dataValidation type="list" allowBlank="1" showInputMessage="1" sqref="AG88:AH89 AG85:AH85 AG79:AH80" xr:uid="{AC838B5F-5EA2-4AE2-B611-40F09BB9F52A}">
      <formula1>"○,－"</formula1>
    </dataValidation>
    <dataValidation type="list" allowBlank="1" showInputMessage="1" showErrorMessage="1" sqref="AC254:AE256 AB254:AB259 AE258 AB3:AE253" xr:uid="{8A93E9DC-BEFA-41B8-979A-4598CE8A8D79}">
      <formula1>"○,◎,☆"</formula1>
    </dataValidation>
    <dataValidation type="list" allowBlank="1" showInputMessage="1" sqref="Q254:U256 P254:P259 K254:O256 J254:J259 J3:U253 AF3:AF256" xr:uid="{C1D96352-BF2B-4C38-A5CA-8D1D5BDC30E6}">
      <formula1>"○"</formula1>
    </dataValidation>
  </dataValidations>
  <pageMargins left="0.7" right="0.7" top="0.75" bottom="0.75" header="0.3" footer="0.3"/>
  <pageSetup paperSize="9" scale="1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tint="0.34998626667073579"/>
  </sheetPr>
  <dimension ref="A2:B2"/>
  <sheetViews>
    <sheetView workbookViewId="0">
      <selection activeCell="B2" sqref="B2"/>
    </sheetView>
  </sheetViews>
  <sheetFormatPr defaultRowHeight="13.5"/>
  <cols>
    <col min="2" max="2" width="10" bestFit="1" customWidth="1"/>
  </cols>
  <sheetData>
    <row r="2" spans="1:2">
      <c r="A2" t="s">
        <v>332</v>
      </c>
      <c r="B2" t="s">
        <v>333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キーワード検索</vt:lpstr>
      <vt:lpstr>対応（予定）時期別</vt:lpstr>
      <vt:lpstr>進捗表(050421)</vt:lpstr>
      <vt:lpstr>PW</vt:lpstr>
      <vt:lpstr>キーワード検索!Print_Area</vt:lpstr>
      <vt:lpstr>キーワード検索!Print_Titles</vt:lpstr>
      <vt:lpstr>'対応（予定）時期別'!Print_Titles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法監４津守</cp:lastModifiedBy>
  <cp:lastPrinted>2023-11-05T23:45:29Z</cp:lastPrinted>
  <dcterms:created xsi:type="dcterms:W3CDTF">2019-05-16T01:23:05Z</dcterms:created>
  <dcterms:modified xsi:type="dcterms:W3CDTF">2023-11-06T00:07:05Z</dcterms:modified>
</cp:coreProperties>
</file>